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uno.santos\Downloads\"/>
    </mc:Choice>
  </mc:AlternateContent>
  <xr:revisionPtr revIDLastSave="0" documentId="13_ncr:1_{5E5BC21C-232F-4007-882D-2BCE172B6ABE}" xr6:coauthVersionLast="47" xr6:coauthVersionMax="47" xr10:uidLastSave="{00000000-0000-0000-0000-000000000000}"/>
  <bookViews>
    <workbookView xWindow="-108" yWindow="-108" windowWidth="23256" windowHeight="12576" tabRatio="564" firstSheet="1" activeTab="1" xr2:uid="{8681DC91-39EC-4FF5-B15C-9279BFA91471}"/>
  </bookViews>
  <sheets>
    <sheet name="OPERACIONAL" sheetId="1" r:id="rId1"/>
    <sheet name="PROFISSIONAL" sheetId="3" r:id="rId2"/>
    <sheet name="CAT" sheetId="4" r:id="rId3"/>
  </sheets>
  <definedNames>
    <definedName name="_xlnm._FilterDatabase" localSheetId="1" hidden="1">PROFISSIONAL!$M$14:$O$33</definedName>
    <definedName name="_xlnm.Print_Area" localSheetId="0">OPERACIONAL!$A$1:$O$25</definedName>
    <definedName name="_xlnm.Print_Area" localSheetId="1">PROFISSIONAL!$A$1:$O$33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9" i="3" l="1"/>
  <c r="L16" i="3"/>
  <c r="L21" i="3"/>
  <c r="L24" i="3"/>
  <c r="L23" i="3"/>
  <c r="L22" i="3"/>
  <c r="L25" i="3"/>
  <c r="L20" i="3"/>
  <c r="L19" i="3"/>
  <c r="K18" i="3"/>
  <c r="L18" i="3" s="1"/>
  <c r="L17" i="3"/>
  <c r="L28" i="3" l="1"/>
  <c r="L26" i="3"/>
  <c r="L27" i="3"/>
  <c r="G22" i="1"/>
</calcChain>
</file>

<file path=xl/sharedStrings.xml><?xml version="1.0" encoding="utf-8"?>
<sst xmlns="http://schemas.openxmlformats.org/spreadsheetml/2006/main" count="242" uniqueCount="148">
  <si>
    <t>EDITAL Nº 17/2024 - LICENCIAMENTO AMBIENTAL - BLOCO 1</t>
  </si>
  <si>
    <t>IDENTIFICAÇÃO DA LICITANTE :</t>
  </si>
  <si>
    <t>CONSÓRCIO RTA / ETEL</t>
  </si>
  <si>
    <t>REGISTRO NO CONSELHO PROFISISONAL:</t>
  </si>
  <si>
    <t>RTA ENGENHEIROS CONSULTORES LTDA: CREA-GO / Certidão nº : 211000/2024 / Validade: 31/03/2025
ETEL-ESTUDOS TÉCNICOS LTDA:                   CREA/PR / Certidão nº: 123240/2024 / Validade: 31/03/2025</t>
  </si>
  <si>
    <t>ANÁLISE DA QUALIFICAÇÃO TÉCNICA</t>
  </si>
  <si>
    <t>QUALIFICAÇÃO TÉCNICA OPERACIONAL</t>
  </si>
  <si>
    <t>QUADRO 01</t>
  </si>
  <si>
    <t>RELAÇÃO DOS SERVIÇOS EXECUTADOS PELA PROPONENTE</t>
  </si>
  <si>
    <t>EXIGÊNCIA</t>
  </si>
  <si>
    <t>DISCRIMINAÇÃO, LOCALIZAÇÃO E EXTENSÃO DOS SERVIÇOS.</t>
  </si>
  <si>
    <t>Nº</t>
  </si>
  <si>
    <r>
      <t xml:space="preserve">CONTRATANTE
</t>
    </r>
    <r>
      <rPr>
        <b/>
        <sz val="9"/>
        <color rgb="FF000000"/>
        <rFont val="Calibri"/>
        <family val="2"/>
        <scheme val="minor"/>
      </rPr>
      <t>(Informar o nome da entidade contratante e sigla)</t>
    </r>
  </si>
  <si>
    <r>
      <t xml:space="preserve">CONTRATO
</t>
    </r>
    <r>
      <rPr>
        <b/>
        <sz val="9"/>
        <color rgb="FF000000"/>
        <rFont val="Calibri"/>
        <family val="2"/>
        <scheme val="minor"/>
      </rPr>
      <t>(número/ano)</t>
    </r>
  </si>
  <si>
    <r>
      <t xml:space="preserve">OBJETO ATESTADO
</t>
    </r>
    <r>
      <rPr>
        <b/>
        <sz val="9"/>
        <color rgb="FF000000"/>
        <rFont val="Calibri"/>
        <family val="2"/>
        <scheme val="minor"/>
      </rPr>
      <t>(Descrição do objeto do atestado)</t>
    </r>
  </si>
  <si>
    <t>EXTENSÃO
(km)</t>
  </si>
  <si>
    <t>TIPO (km)</t>
  </si>
  <si>
    <t>TIPO DE OBJETO</t>
  </si>
  <si>
    <t>TIPO DE EMPREENDIMENTO</t>
  </si>
  <si>
    <r>
      <t xml:space="preserve">PÁGINA DA COMPROVAÇÃO
</t>
    </r>
    <r>
      <rPr>
        <b/>
        <sz val="9"/>
        <color rgb="FF000000"/>
        <rFont val="Calibri"/>
        <family val="2"/>
        <scheme val="minor"/>
      </rPr>
      <t>(nº pág. do pdf)</t>
    </r>
  </si>
  <si>
    <t>REGISTRO DO ATESTADO
(CAO / CAT)</t>
  </si>
  <si>
    <r>
      <t xml:space="preserve">LICITANTE ATESTADA
</t>
    </r>
    <r>
      <rPr>
        <b/>
        <sz val="9"/>
        <color rgb="FF000000"/>
        <rFont val="Calibri"/>
        <family val="2"/>
        <scheme val="minor"/>
      </rPr>
      <t>(Informar qual consorciada está comprovando a experiência, se for o caso de consórcio)</t>
    </r>
  </si>
  <si>
    <t>ACEITO
(Sim / Não)</t>
  </si>
  <si>
    <r>
      <t xml:space="preserve">ANÁLISE
</t>
    </r>
    <r>
      <rPr>
        <b/>
        <sz val="9"/>
        <color rgb="FF000000"/>
        <rFont val="Calibri"/>
        <family val="2"/>
        <scheme val="minor"/>
      </rPr>
      <t>(Justificar em caso de não aceitação do documento)</t>
    </r>
  </si>
  <si>
    <t>Contínuos
ou 
Descontínuos</t>
  </si>
  <si>
    <t>EIA/RIMA
ou
PBA</t>
  </si>
  <si>
    <t>ANÁLISE</t>
  </si>
  <si>
    <t>Rodoviários ou Ferroviários ou Metroviários ou Hidroviários.</t>
  </si>
  <si>
    <t>6.6.1.3 do Projeto Básico</t>
  </si>
  <si>
    <t>II - Experiência na elaboração de Plano Básico Ambiental "PBA" de empreendimentos lineares de infraestrutura de transporte, em no mínimo 250 km contínuos ou 500 km descontínuos.</t>
  </si>
  <si>
    <t>Secretaria de Estado de Insfraestrutura e Logística - SINFRA/MT</t>
  </si>
  <si>
    <t>Contrato nº  058/2016/00/00-SINFRA</t>
  </si>
  <si>
    <r>
      <rPr>
        <sz val="10"/>
        <color rgb="FF000000"/>
        <rFont val="Calibri"/>
        <scheme val="minor"/>
      </rPr>
      <t xml:space="preserve">Prestação dos serviços de Gerenciamento de obras </t>
    </r>
    <r>
      <rPr>
        <sz val="9"/>
        <color rgb="FF000000"/>
        <rFont val="Calibri"/>
        <scheme val="minor"/>
      </rPr>
      <t>e gestão ambiental da malha rodoviária do estado de Mato Grosso (32.687,30 km)</t>
    </r>
  </si>
  <si>
    <t>descontínuos</t>
  </si>
  <si>
    <t>PBA</t>
  </si>
  <si>
    <t>Rodoviário</t>
  </si>
  <si>
    <t>PÁGINA DA COMPROVAÇÃO
(pág. 99 a 220 do pdf)</t>
  </si>
  <si>
    <t>CREA-MT
CAT nº 66416</t>
  </si>
  <si>
    <t>RTA ENGENHEIROS CONSULTORES LTDA</t>
  </si>
  <si>
    <t>SIM</t>
  </si>
  <si>
    <t>I - Experiência na elaboração de Estudos de Impacto Ambiental/Relatório de impacto ambiental "EIA/RIMA" de empreendimentos lineares de infraestrutura de transporte, em no mínimo 250 km contínuos ou 500 km descontínuos;</t>
  </si>
  <si>
    <t>Departamento de Estradas de Rodagem do Estado de São Paulo - DER/SP</t>
  </si>
  <si>
    <t>Contrato nº 8.808-6</t>
  </si>
  <si>
    <t>Elaboração dos Estudos de Impacto Ambiental (ElA) e respectivo Relatório de Impacto Ambiental (RIMA), referentes à duplicação
da Rodovia Fernão Dias (BR-381)</t>
  </si>
  <si>
    <t>Contínuos</t>
  </si>
  <si>
    <t xml:space="preserve">EIA/RIMA </t>
  </si>
  <si>
    <t>atestado da pág. 222 a 226 do pdf.</t>
  </si>
  <si>
    <t>CREA-RS
CAT nº 1283907</t>
  </si>
  <si>
    <t>ETEL-ESTUDOS TÉCNICOS LTDA</t>
  </si>
  <si>
    <t>...</t>
  </si>
  <si>
    <t>TOTAL COMPROVADO (250 km contínuos / 500 km descontínuos)</t>
  </si>
  <si>
    <t>EXIGÊNCIA COMPROVADA:</t>
  </si>
  <si>
    <t>CONCLUSÃO DA ANÁLISE:</t>
  </si>
  <si>
    <r>
      <t xml:space="preserve">Os atestados atendem integralmente o exigido no item 6.6.1 do PB, esta equipe técnica entende que a capacidade operacional da licitante está </t>
    </r>
    <r>
      <rPr>
        <b/>
        <i/>
        <u/>
        <sz val="16"/>
        <color theme="1"/>
        <rFont val="Calibri"/>
        <family val="2"/>
        <scheme val="minor"/>
      </rPr>
      <t>HABILITADA</t>
    </r>
    <r>
      <rPr>
        <b/>
        <i/>
        <sz val="16"/>
        <color theme="1"/>
        <rFont val="Calibri"/>
        <family val="2"/>
        <scheme val="minor"/>
      </rPr>
      <t>.</t>
    </r>
  </si>
  <si>
    <r>
      <t>IDENTIFICAÇÃO DA LICITANTE :</t>
    </r>
    <r>
      <rPr>
        <b/>
        <sz val="14"/>
        <color rgb="FFFF0000"/>
        <rFont val="Calibri"/>
        <family val="2"/>
        <scheme val="minor"/>
      </rPr>
      <t xml:space="preserve"> </t>
    </r>
    <r>
      <rPr>
        <b/>
        <i/>
        <sz val="14"/>
        <color rgb="FFFF0000"/>
        <rFont val="Calibri"/>
        <family val="2"/>
        <scheme val="minor"/>
      </rPr>
      <t>(informar o nome da empresa ou consórcio)</t>
    </r>
  </si>
  <si>
    <t>QUALIFICAÇÃO TÉCNICA PROFISSIONAL</t>
  </si>
  <si>
    <t>COORDENADOR AMBIENTAL</t>
  </si>
  <si>
    <t>Profissional indicado:</t>
  </si>
  <si>
    <t>Flávio Martiniano de Oliveira</t>
  </si>
  <si>
    <t>Formação:</t>
  </si>
  <si>
    <t>Engenheiro Florestal</t>
  </si>
  <si>
    <t>Data de Formatura:</t>
  </si>
  <si>
    <t>Instituição:</t>
  </si>
  <si>
    <t>Universidade Estadual Paulista "Júlio de Mesquita Filho"</t>
  </si>
  <si>
    <t>Registro no MEC:</t>
  </si>
  <si>
    <t>Sim/Não</t>
  </si>
  <si>
    <t>Registro no Conselho:</t>
  </si>
  <si>
    <t>CREA/SP</t>
  </si>
  <si>
    <t>Validade:</t>
  </si>
  <si>
    <t>Vínculo do Profissional:</t>
  </si>
  <si>
    <t>CONSULTOR AMBIENTAL - PESSOA JURÍDICA OU RPA</t>
  </si>
  <si>
    <t>Documento de Comprovação de Vínculo:</t>
  </si>
  <si>
    <t>Contrato com a empresa ETEL Estudos Técnicos  - página 233</t>
  </si>
  <si>
    <t>EXPERIÊNCIA EXIGIDA
6.2 do Projeto Básico</t>
  </si>
  <si>
    <t>#</t>
  </si>
  <si>
    <t>ATESTADO</t>
  </si>
  <si>
    <r>
      <t xml:space="preserve">FUNÇÃO / ATUAÇÃO
</t>
    </r>
    <r>
      <rPr>
        <b/>
        <sz val="9"/>
        <color rgb="FF000000"/>
        <rFont val="Calibri"/>
        <family val="2"/>
      </rPr>
      <t>(RT, Coordenador, Gerente)</t>
    </r>
  </si>
  <si>
    <t>PÁGINA DA COMPROVAÇÃO
(nº pág. do pdf)</t>
  </si>
  <si>
    <t>INÍCIO</t>
  </si>
  <si>
    <t>FIM</t>
  </si>
  <si>
    <t>TOTAL</t>
  </si>
  <si>
    <r>
      <t xml:space="preserve">PRAZO COMPUTADO
</t>
    </r>
    <r>
      <rPr>
        <b/>
        <sz val="9"/>
        <color rgb="FF000000"/>
        <rFont val="Calibri"/>
        <family val="2"/>
      </rPr>
      <t>(Sim/Não/Parcial)</t>
    </r>
  </si>
  <si>
    <t>JUSTIFICATIVA</t>
  </si>
  <si>
    <t>ACEITAÇÃO</t>
  </si>
  <si>
    <t>EIA/RIMA ou
PBA</t>
  </si>
  <si>
    <t>(Mês/Ano)</t>
  </si>
  <si>
    <t>(anos)</t>
  </si>
  <si>
    <t>DEPARTAMENTO DE ESTRADAS DE RODAGEM DO ACRE DER/AC</t>
  </si>
  <si>
    <t>4.05.096A</t>
  </si>
  <si>
    <t xml:space="preserve">Servicos Tecnicos Especializados de Supervisao Tecnico-Ambiental e de Consultoria de Obras Rodoviarias da BR-364/AC, inseridos no Programa de Desenvolvimento
Sustentavel do Acre - BID, financiado parcial mente pelo Banco Interamericano de Desenvolvimento - BID.
CAT: NET-000001842 </t>
  </si>
  <si>
    <t>Equipe Técnica</t>
  </si>
  <si>
    <t>Execução de PBA</t>
  </si>
  <si>
    <t>Sim</t>
  </si>
  <si>
    <t xml:space="preserve">Objeto do atestado não é compatível com o exigido no item 6.6.2.5, posto que:
-O atestado que acompanha a referida CAT não possui qualquer autenticação, seja do sistema CREA/CONFEA, seja sistema cartorário de notas.Ademais, em que pese parte do escopo dos serviços ser compatível com a exigência editalícia, o atestado apresentado indica que o profissional indicado atuou apenas como membro da equipe técnica, não havendo qualquer indício de sua atuação como Responsável Técnico e/ou Coordenador e/ou Gerente em serviços de elaboração de EIA/RIMA e/ ou PBA e/ou execução de PBA em empreendimento linear de infraestrutura de transporte.
</t>
  </si>
  <si>
    <t>NÃO</t>
  </si>
  <si>
    <t>DEPARTAMENTO DE ESTRADAS DE RODAGEM DO ESTADO DE SÃO PAULO - DER/SP</t>
  </si>
  <si>
    <t>16.989-4</t>
  </si>
  <si>
    <t>Execução dos serviços técnicos especializados de gestão e acompanhamento ambiental das obras e serviços de melhorias e recuperações das estradas vicinais inseridas no programa “PRO VICINAIS – ETAPA IV”, lote 02: formado pelas Divisões Regionais de Bauru – DR-3; Araraquara – DR-4; Araçatuba – DR-11 e Rio Claro – DR-13, totalizando aproximadamente 1086 km. (CAT 2620130005810)</t>
  </si>
  <si>
    <t>Anexo 1. Obra 503 - Flávio (9135117)</t>
  </si>
  <si>
    <t>Não</t>
  </si>
  <si>
    <t>15995-5</t>
  </si>
  <si>
    <t>Elaboração de Relatório Ambiental Preliminar - RAP, objetivando a obtenção de Licença Ambiental Prévia - LAP e de Instalação - LAI, das obras de duplicação de 06 subtrechos da Rodovia Euclides da Cunha SP-320 entre o km 453+000 ao km 640+000 e extensão aproximada de 170km. (CAT 2620110004088)</t>
  </si>
  <si>
    <t>Relatório Ambiental Preliminar - RAP</t>
  </si>
  <si>
    <t>18026-9</t>
  </si>
  <si>
    <t>Elaboração do Estudo Ambiental Simplificado - EAS e Obtenção das licenças Ambiental Previa - LP e de Instalação - LI, das Obras de duplicação da rodovia Dr. Arthur Costacurta - SPA 327/330, trecho km 0+000 e km 5+300, município de Jardinópolis. (CAT 2620140000025)</t>
  </si>
  <si>
    <t>Responsável Técnico</t>
  </si>
  <si>
    <t>Elaboração de Estudo Ambiental Simplificado - EAS e Plano de Controle Ambiental - PCA</t>
  </si>
  <si>
    <t>Objeto do atestado não é compatível com o exigido no item 6.6.2.5. 
O escopo do EAS não se confunde com o do EIA-RIMA, que é extremamente mais complexo e tem por objetivo possibilitar o licenciamento de empreendimentos, obras e atividades consideradas como potencialmente causadores de significativa degradação de meio ambiente.</t>
  </si>
  <si>
    <t>16306-5</t>
  </si>
  <si>
    <t>Execução de serviços técnicos especializados de Monitoramento e Acompanhamento das Condicionantes e Programas Ambientais, estabelecidas nos processos de licenciamento ambiental das obras rodoviárias. Rodovias: SP-052; SP-461; SP294; SP-070; SP-264; SPA-307/330; SP-063; SP-031; SP-270; SP-334. (CAT 2620130005311)</t>
  </si>
  <si>
    <t>Engenheiro / Co-Responsável</t>
  </si>
  <si>
    <t>17054-9</t>
  </si>
  <si>
    <t>Supervisão Ambiental das obras de duplicação e restauração da rodovia Euclides da Cunha – SP-320, entre o município de Mirassol e a ponte rodoferroviária, incluindo duplicação de trecho da rodovia SP-461 e restauração e melhorias da rodovia SP-543, num total aproximadamente de 191,400 km referente ao lote 03 – km 555+930 e o km 555+730, com extensão de 48,52 km. (CAT 2620140006232)</t>
  </si>
  <si>
    <t>18075-0</t>
  </si>
  <si>
    <t>Elaboração de Relatório Ambiental Preliminar RAP, e obtenção da Licença Ambiental Prévia – LP e de Licença Ambiental de Instalação LI, das obras na rodovia Abrão Assed – SP333, que compreende obras de melhorias no trecho entre o km 0,000 e o km 20+000, e obras de duplicação no trecho entre km 20,000 e o km 34+000, nos municípios de Cajuru, Santa Cruz da Esperança, Serra Azul e Serrana. (CAT 2620140000026)</t>
  </si>
  <si>
    <t>Elaboração de Plano Básico Ambiental - PBA</t>
  </si>
  <si>
    <t>Parcial</t>
  </si>
  <si>
    <t>Objeto do atestado é compatível com o exigido no item 6.6.2.5, porém, foi desconsiderado o período de sobreposição parcial com os atestados 05 e 06 desta planilha, em conformidade com o Item 6.6.2.8 do Projeto Básico (PB).</t>
  </si>
  <si>
    <t>DESENVOLVIMENTO RODOVIÁRIO - S.A. - DERSA</t>
  </si>
  <si>
    <t>4362/2013</t>
  </si>
  <si>
    <t>Prestação de Serviços Técnicos Especializados de Supervisão, Monitoramento e Acompanhamento Ambiental das Obras do Trecho Norte do Rodoanel Mario Covas – Lote 3. (CAT 2620200003009)</t>
  </si>
  <si>
    <t>Responsável técnico / Coordenador</t>
  </si>
  <si>
    <t>Objeto do atestado é compatível com o exigido no item 6.6.2.5, porém, foi desconsiderado o período de sobreposição parcial com o atestado 07 desta planilha, em conformidade com o Item 6.6.2.8 do Projeto Básico (PB).</t>
  </si>
  <si>
    <t>4276/12</t>
  </si>
  <si>
    <t>Elaboração do Estudo de Impacto Ambiental e Relatório de Impacto Ambiental (ElA/RIMA) e do Projeto Básico Ambiental (PBA) destinados á obtenção da Licença Prévia (LP) e a Licença Ambiental de Instalação (LI), para as obras de interligação entre os municípios de Santos e Guarujá. (CAT 2620160000557)</t>
  </si>
  <si>
    <t>Elaboração de EIA/RIMA</t>
  </si>
  <si>
    <t>Objeto do atestado é compatível com o exigido no item 6.6.2.5, posto que:
- Em que pese o objeto dos serviços ser compatível com a exigência editalícia, no atestado vinculado à CAT o profissional indicado figura como membro da equipe técnica, responsável por coordenar apenas um dos diversos componentes do EIA-RIMA (meio biótico). Há no referido atestado a indicação expressa de que a Coordenação Geral e Executiva do estudo como um todo foi exercida por outros profissionais.</t>
  </si>
  <si>
    <t>1. Apresentar 1 (um) atestado de elaboração de EIA/RIMA de empreendimentos lineares de infraestrutura de transporte na função de Responsável Técnico e/ou Coordenador e/ou Gerente;
2. Apresentar 1 (um) atestado de elaboração de PBA de empreendimentos lineares de infraestrutura de transporte na função de Responsável Técnico e/ou Coordenador e/ou Gerente;
3. Ter experiência profissional mínima de 10 (dez) anos na função de Responsável Técnico e/ou Coordenador e/ou Gerente em serviços de elaboração de EIA/RIMA e/ou PBA e/ou execução de PBA em empreendimentos lineares de infraestrutura de transporte.</t>
  </si>
  <si>
    <t>CENTROVIAS SISTEMAS RODOVIÁRIOS S.A.</t>
  </si>
  <si>
    <t>DEO 004/00</t>
  </si>
  <si>
    <t>Serviyo de Consultoria Tecnica Ambiental Especializada, incluindo: Elaboração de Relatório Ambiental Preliminar (RAP) e de Estudo de Impacto Ambiental; Relatario de Impacto Ambiental (EIA-RIMA) para a Duplicayao da Rodovia Eng Paulo Nilo Romano (SP-225) entre os km 93 ao km 183 (Itirapina/Jau), num total de 90 km.
(CAT nº 2620120002811)</t>
  </si>
  <si>
    <t>Objeto do atestado não é compatível com o exigido no item 6.6.2.5. 
As ART substituída, de nº 92221220100996815, COM BAIXA EM 09/09/2010, tem como classificação da anotação CO-RESPONSABILIDADE.
Em que pese o objeto dos serviços prestados ser compatível com a exigência editalícia, no atestado vinculado à CAT NÃO CONSTA o nome do profissional indicado, nem a função exercida, não sendo possível, portanto, identificar as condições de sua atuação no desenvolvimento desses serviços.</t>
  </si>
  <si>
    <t>CONCESSIONÁRIA DE RODOVIAS DO OESTE DE SÃO PAULO - VIAOESTE</t>
  </si>
  <si>
    <t>10/00</t>
  </si>
  <si>
    <t>Elaboração de estudos ambientais nas regiões de influência da Rod . Raposo Tavares (SP270), no trecho compreendido entre os km 31 ao km 92
(CAT nº 2620120002812)</t>
  </si>
  <si>
    <t>Objeto do atestado não é compatível com o exigido no item 6.6.2.5. 
- Em que pese o objeto dos serviços ser compatível com a exigência editalícia, no atestado vinculado à CAT o profissional indicado figura como membro da equipe técnica responsável pelo meio biótico, coordenada por outro profissional. Há no referido atestado a indicação expressa de que que a responsabilidade técnica e/ou coordenação e/ou gerência dos serviços foi exercida por outro(s) profissional(is).
Não há, portanto, qualquer indício de sua atuação como Responsável Técnico e/ou Coordenador e/ou Gerente em serviços de elaboração de EIA/RIMA e/ ou PBA e/ou execução de PBA em empreendimento linear de infraestrutura de transporte.</t>
  </si>
  <si>
    <t>54/01</t>
  </si>
  <si>
    <t>Consultoria Técnica em Gestão Ambiental PARA Implantação das atividades do PLAno de Gestão Ambiental (PGA).
(CAT nº 2620120009134)</t>
  </si>
  <si>
    <t>Objeto do atestado não é compatível com o exigido no item 6.6.2.5. 
- Em que pese o objeto dos serviços prestados ser compatível com a exigência editalícia, no atestado vinculado à CAT NÃO CONSTA o nome do profissional indicado, nem a função exercida, não sendo possível, portanto, identificar as condições de sua atuação no desenvolvimento desses serviços.
Consta como responsável técnico no referido atestado, o profissional Fernando Facciolla Kertzman.</t>
  </si>
  <si>
    <t>Total apresentado pela empresa:</t>
  </si>
  <si>
    <t>Período considerado pela Área Técnica:</t>
  </si>
  <si>
    <t>&lt; 10 anos</t>
  </si>
  <si>
    <t>Atestado  nº</t>
  </si>
  <si>
    <t>CAT nº</t>
  </si>
  <si>
    <t xml:space="preserve">NET-000001842 </t>
  </si>
  <si>
    <t>Conforme CAT, Atestado e confirmação via diligência junto ao DER/SP o profissional não atuou como Responsável Técnico, Coordenador ou Gerente.</t>
  </si>
  <si>
    <t xml:space="preserve">Objeto do atestado não é compatível com o exigido no item 6.6.2.5. 
- O objeto dos serviços prestados não é compatível com a exigência editalícia, uma vez que abrange apenas a elaboração de Relatório Ambiental Preliminar – RAP, cuja finalidade é a obtenção de licenciamento simplificado.
O escopo do Relatório Ambiental Preliminar – RAP não se confunde com o do EIA-RIMA, que é extremamente mais complexo e tem por objetivo possibilitar o licenciamento de empreendimentos, obras e atividades consideradas como potencialmente causadores de significativa degradação de meio ambiente.
Ademais, conforme CAT, Atestado e confirmação via diligência junto ao DER/SP o profissional não atuou como Responsável Técnico, Coordenador ou Gerente.
</t>
  </si>
  <si>
    <r>
      <t>A equipe técnica da SUGAT analisou a totalidade dos atestados apresentados e concluiu que a licitante ela atendeu aos itens 1 (EIA/RIMA) e 2 (PBA), porém não atendeu ao item 3 (período mínimo exigido no item 6.6.2.5 do PB de 10 anos de experiência), ainda que seja considerado o atestado do DER/AC (DESTACADO EM AMARELO). Logo, esta equipe técnica entende que a licitante</t>
    </r>
    <r>
      <rPr>
        <b/>
        <i/>
        <sz val="16"/>
        <color rgb="FFFF0000"/>
        <rFont val="Calibri"/>
        <family val="2"/>
        <scheme val="minor"/>
      </rPr>
      <t xml:space="preserve"> NÃO CUMPRIU </t>
    </r>
    <r>
      <rPr>
        <b/>
        <i/>
        <sz val="16"/>
        <rFont val="Calibri"/>
        <family val="2"/>
        <scheme val="minor"/>
      </rPr>
      <t>requisito objetivo relativo à capacidade Técnica profissional.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</si>
</sst>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name val="Calibri"/>
      <family val="2"/>
    </font>
    <font>
      <b/>
      <sz val="14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b/>
      <sz val="9"/>
      <color rgb="FF000000"/>
      <name val="Calibri"/>
      <family val="2"/>
    </font>
    <font>
      <sz val="10"/>
      <color rgb="FFFF0000"/>
      <name val="Calibri"/>
      <family val="2"/>
    </font>
    <font>
      <i/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i/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10"/>
      <name val="Calibri"/>
      <family val="2"/>
    </font>
    <font>
      <sz val="10"/>
      <name val="Calibri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4"/>
      <name val="Calibri"/>
      <family val="2"/>
      <scheme val="minor"/>
    </font>
    <font>
      <i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6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0"/>
      <color rgb="FF000000"/>
      <name val="Calibri"/>
      <scheme val="minor"/>
    </font>
    <font>
      <sz val="9"/>
      <color rgb="FF000000"/>
      <name val="Calibri"/>
      <scheme val="minor"/>
    </font>
    <font>
      <b/>
      <i/>
      <sz val="16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35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2" fillId="2" borderId="34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2" fillId="0" borderId="10" xfId="0" applyFont="1" applyBorder="1" applyAlignment="1">
      <alignment horizontal="center" vertical="center" wrapText="1"/>
    </xf>
    <xf numFmtId="4" fontId="15" fillId="2" borderId="8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2" borderId="1" xfId="0" applyFont="1" applyFill="1" applyBorder="1" applyAlignment="1">
      <alignment horizontal="right" vertical="center" wrapText="1"/>
    </xf>
    <xf numFmtId="0" fontId="4" fillId="2" borderId="19" xfId="0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righ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164" fontId="5" fillId="0" borderId="1" xfId="0" applyNumberFormat="1" applyFont="1" applyBorder="1" applyAlignment="1">
      <alignment vertical="center" wrapText="1"/>
    </xf>
    <xf numFmtId="164" fontId="5" fillId="0" borderId="6" xfId="0" applyNumberFormat="1" applyFont="1" applyBorder="1" applyAlignment="1">
      <alignment vertical="center" wrapText="1"/>
    </xf>
    <xf numFmtId="0" fontId="18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vertical="center" wrapText="1"/>
    </xf>
    <xf numFmtId="0" fontId="21" fillId="2" borderId="34" xfId="0" applyFont="1" applyFill="1" applyBorder="1" applyAlignment="1">
      <alignment horizontal="left" vertical="center"/>
    </xf>
    <xf numFmtId="0" fontId="21" fillId="2" borderId="35" xfId="0" applyFont="1" applyFill="1" applyBorder="1" applyAlignment="1">
      <alignment horizontal="left" vertical="center"/>
    </xf>
    <xf numFmtId="4" fontId="18" fillId="0" borderId="6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vertical="center" wrapText="1"/>
    </xf>
    <xf numFmtId="2" fontId="20" fillId="0" borderId="22" xfId="0" applyNumberFormat="1" applyFont="1" applyBorder="1" applyAlignment="1">
      <alignment vertical="center" wrapText="1"/>
    </xf>
    <xf numFmtId="17" fontId="24" fillId="0" borderId="20" xfId="0" applyNumberFormat="1" applyFont="1" applyBorder="1" applyAlignment="1">
      <alignment vertical="center" wrapText="1"/>
    </xf>
    <xf numFmtId="14" fontId="24" fillId="0" borderId="20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right" vertical="center" wrapText="1"/>
    </xf>
    <xf numFmtId="0" fontId="18" fillId="0" borderId="0" xfId="0" applyFont="1"/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4" fontId="29" fillId="0" borderId="2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4" fontId="29" fillId="0" borderId="1" xfId="0" applyNumberFormat="1" applyFont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4" fontId="31" fillId="2" borderId="8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32" fillId="4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25" fillId="5" borderId="2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top" wrapText="1"/>
    </xf>
    <xf numFmtId="0" fontId="18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/>
    </xf>
    <xf numFmtId="14" fontId="24" fillId="5" borderId="1" xfId="0" applyNumberFormat="1" applyFont="1" applyFill="1" applyBorder="1" applyAlignment="1">
      <alignment horizontal="center" vertical="center"/>
    </xf>
    <xf numFmtId="4" fontId="25" fillId="5" borderId="6" xfId="0" applyNumberFormat="1" applyFont="1" applyFill="1" applyBorder="1" applyAlignment="1">
      <alignment horizontal="center" vertical="center" wrapText="1"/>
    </xf>
    <xf numFmtId="164" fontId="20" fillId="5" borderId="22" xfId="0" applyNumberFormat="1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left" vertical="center" wrapText="1"/>
    </xf>
    <xf numFmtId="164" fontId="20" fillId="5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" fillId="5" borderId="1" xfId="0" applyFont="1" applyFill="1" applyBorder="1" applyAlignment="1">
      <alignment horizontal="left" vertical="center" wrapText="1"/>
    </xf>
    <xf numFmtId="0" fontId="26" fillId="5" borderId="2" xfId="0" applyFont="1" applyFill="1" applyBorder="1" applyAlignment="1">
      <alignment horizontal="center" vertical="center" wrapText="1"/>
    </xf>
    <xf numFmtId="164" fontId="20" fillId="5" borderId="24" xfId="0" applyNumberFormat="1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left" vertical="top" wrapText="1"/>
    </xf>
    <xf numFmtId="0" fontId="24" fillId="5" borderId="2" xfId="0" applyFont="1" applyFill="1" applyBorder="1" applyAlignment="1">
      <alignment horizontal="center" vertical="center" wrapText="1"/>
    </xf>
    <xf numFmtId="164" fontId="8" fillId="5" borderId="22" xfId="0" applyNumberFormat="1" applyFont="1" applyFill="1" applyBorder="1" applyAlignment="1">
      <alignment horizontal="center" vertical="center"/>
    </xf>
    <xf numFmtId="164" fontId="8" fillId="5" borderId="38" xfId="0" applyNumberFormat="1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 wrapText="1"/>
    </xf>
    <xf numFmtId="14" fontId="24" fillId="5" borderId="2" xfId="0" applyNumberFormat="1" applyFont="1" applyFill="1" applyBorder="1" applyAlignment="1">
      <alignment horizontal="center" vertical="center"/>
    </xf>
    <xf numFmtId="0" fontId="18" fillId="5" borderId="22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6" borderId="31" xfId="0" applyFill="1" applyBorder="1"/>
    <xf numFmtId="0" fontId="0" fillId="6" borderId="0" xfId="0" applyFill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left" vertical="center"/>
    </xf>
    <xf numFmtId="0" fontId="0" fillId="6" borderId="28" xfId="0" applyFill="1" applyBorder="1"/>
    <xf numFmtId="1" fontId="0" fillId="0" borderId="29" xfId="0" applyNumberFormat="1" applyBorder="1" applyAlignment="1">
      <alignment horizontal="left" vertical="center"/>
    </xf>
    <xf numFmtId="0" fontId="0" fillId="6" borderId="29" xfId="0" applyFill="1" applyBorder="1"/>
    <xf numFmtId="1" fontId="0" fillId="0" borderId="29" xfId="0" applyNumberFormat="1" applyBorder="1" applyAlignment="1">
      <alignment horizontal="left"/>
    </xf>
    <xf numFmtId="0" fontId="4" fillId="2" borderId="31" xfId="0" applyFont="1" applyFill="1" applyBorder="1" applyAlignment="1">
      <alignment horizontal="center" vertical="center" wrapText="1"/>
    </xf>
    <xf numFmtId="4" fontId="25" fillId="5" borderId="38" xfId="0" applyNumberFormat="1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4" fontId="39" fillId="5" borderId="6" xfId="0" applyNumberFormat="1" applyFont="1" applyFill="1" applyBorder="1" applyAlignment="1">
      <alignment horizontal="center" vertical="center" wrapText="1"/>
    </xf>
    <xf numFmtId="14" fontId="18" fillId="5" borderId="1" xfId="0" applyNumberFormat="1" applyFont="1" applyFill="1" applyBorder="1" applyAlignment="1">
      <alignment horizontal="center" vertical="center"/>
    </xf>
    <xf numFmtId="4" fontId="39" fillId="7" borderId="6" xfId="0" applyNumberFormat="1" applyFont="1" applyFill="1" applyBorder="1" applyAlignment="1">
      <alignment horizontal="center" vertical="center" wrapText="1"/>
    </xf>
    <xf numFmtId="2" fontId="8" fillId="7" borderId="6" xfId="0" applyNumberFormat="1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0" fontId="28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21" fillId="2" borderId="32" xfId="0" applyFont="1" applyFill="1" applyBorder="1" applyAlignment="1">
      <alignment horizontal="left" vertical="center"/>
    </xf>
    <xf numFmtId="0" fontId="2" fillId="2" borderId="26" xfId="0" applyFont="1" applyFill="1" applyBorder="1" applyAlignment="1">
      <alignment horizontal="right" vertical="center"/>
    </xf>
    <xf numFmtId="0" fontId="2" fillId="2" borderId="36" xfId="0" applyFont="1" applyFill="1" applyBorder="1" applyAlignment="1">
      <alignment horizontal="right" vertical="center"/>
    </xf>
    <xf numFmtId="0" fontId="2" fillId="2" borderId="27" xfId="0" applyFont="1" applyFill="1" applyBorder="1" applyAlignment="1">
      <alignment horizontal="right" vertical="center"/>
    </xf>
    <xf numFmtId="0" fontId="12" fillId="2" borderId="33" xfId="0" applyFont="1" applyFill="1" applyBorder="1" applyAlignment="1">
      <alignment horizontal="right" vertical="center"/>
    </xf>
    <xf numFmtId="0" fontId="12" fillId="2" borderId="34" xfId="0" applyFont="1" applyFill="1" applyBorder="1" applyAlignment="1">
      <alignment horizontal="right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0" fontId="9" fillId="3" borderId="33" xfId="0" applyFont="1" applyFill="1" applyBorder="1" applyAlignment="1">
      <alignment horizontal="center" vertical="center"/>
    </xf>
    <xf numFmtId="0" fontId="9" fillId="3" borderId="34" xfId="0" applyFont="1" applyFill="1" applyBorder="1" applyAlignment="1">
      <alignment horizontal="center" vertical="center"/>
    </xf>
    <xf numFmtId="0" fontId="9" fillId="3" borderId="3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28" fillId="2" borderId="34" xfId="0" applyFont="1" applyFill="1" applyBorder="1" applyAlignment="1">
      <alignment horizontal="left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34" fillId="4" borderId="28" xfId="0" applyFont="1" applyFill="1" applyBorder="1" applyAlignment="1">
      <alignment horizontal="left" vertical="center" wrapText="1"/>
    </xf>
    <xf numFmtId="0" fontId="34" fillId="4" borderId="29" xfId="0" applyFont="1" applyFill="1" applyBorder="1" applyAlignment="1">
      <alignment horizontal="left" vertical="center" wrapText="1"/>
    </xf>
    <xf numFmtId="0" fontId="34" fillId="4" borderId="30" xfId="0" applyFont="1" applyFill="1" applyBorder="1" applyAlignment="1">
      <alignment horizontal="left" vertical="center" wrapText="1"/>
    </xf>
    <xf numFmtId="0" fontId="34" fillId="4" borderId="31" xfId="0" applyFont="1" applyFill="1" applyBorder="1" applyAlignment="1">
      <alignment horizontal="left" vertical="center" wrapText="1"/>
    </xf>
    <xf numFmtId="0" fontId="34" fillId="4" borderId="0" xfId="0" applyFont="1" applyFill="1" applyAlignment="1">
      <alignment horizontal="left" vertical="center" wrapText="1"/>
    </xf>
    <xf numFmtId="0" fontId="34" fillId="4" borderId="32" xfId="0" applyFont="1" applyFill="1" applyBorder="1" applyAlignment="1">
      <alignment horizontal="left" vertical="center" wrapText="1"/>
    </xf>
    <xf numFmtId="0" fontId="34" fillId="4" borderId="33" xfId="0" applyFont="1" applyFill="1" applyBorder="1" applyAlignment="1">
      <alignment horizontal="left" vertical="center" wrapText="1"/>
    </xf>
    <xf numFmtId="0" fontId="34" fillId="4" borderId="34" xfId="0" applyFont="1" applyFill="1" applyBorder="1" applyAlignment="1">
      <alignment horizontal="left" vertical="center" wrapText="1"/>
    </xf>
    <xf numFmtId="0" fontId="34" fillId="4" borderId="35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4" fontId="2" fillId="2" borderId="26" xfId="0" applyNumberFormat="1" applyFont="1" applyFill="1" applyBorder="1" applyAlignment="1">
      <alignment horizontal="right" vertical="center" wrapText="1"/>
    </xf>
    <xf numFmtId="4" fontId="2" fillId="2" borderId="27" xfId="0" applyNumberFormat="1" applyFont="1" applyFill="1" applyBorder="1" applyAlignment="1">
      <alignment horizontal="right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3" fillId="4" borderId="28" xfId="0" applyFont="1" applyFill="1" applyBorder="1" applyAlignment="1">
      <alignment horizontal="left" vertical="center" wrapText="1"/>
    </xf>
    <xf numFmtId="0" fontId="33" fillId="4" borderId="29" xfId="0" applyFont="1" applyFill="1" applyBorder="1" applyAlignment="1">
      <alignment horizontal="left" vertical="center" wrapText="1"/>
    </xf>
    <xf numFmtId="0" fontId="33" fillId="4" borderId="30" xfId="0" applyFont="1" applyFill="1" applyBorder="1" applyAlignment="1">
      <alignment horizontal="left" vertical="center" wrapText="1"/>
    </xf>
    <xf numFmtId="0" fontId="33" fillId="4" borderId="31" xfId="0" applyFont="1" applyFill="1" applyBorder="1" applyAlignment="1">
      <alignment horizontal="left" vertical="center" wrapText="1"/>
    </xf>
    <xf numFmtId="0" fontId="33" fillId="4" borderId="0" xfId="0" applyFont="1" applyFill="1" applyAlignment="1">
      <alignment horizontal="left" vertical="center" wrapText="1"/>
    </xf>
    <xf numFmtId="0" fontId="33" fillId="4" borderId="32" xfId="0" applyFont="1" applyFill="1" applyBorder="1" applyAlignment="1">
      <alignment horizontal="left" vertical="center" wrapText="1"/>
    </xf>
    <xf numFmtId="0" fontId="33" fillId="4" borderId="33" xfId="0" applyFont="1" applyFill="1" applyBorder="1" applyAlignment="1">
      <alignment horizontal="left" vertical="center" wrapText="1"/>
    </xf>
    <xf numFmtId="0" fontId="33" fillId="4" borderId="34" xfId="0" applyFont="1" applyFill="1" applyBorder="1" applyAlignment="1">
      <alignment horizontal="left" vertical="center" wrapText="1"/>
    </xf>
    <xf numFmtId="0" fontId="33" fillId="4" borderId="35" xfId="0" applyFont="1" applyFill="1" applyBorder="1" applyAlignment="1">
      <alignment horizontal="left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24" fillId="0" borderId="36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4" fillId="2" borderId="44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right" vertical="center"/>
    </xf>
    <xf numFmtId="0" fontId="7" fillId="0" borderId="21" xfId="0" applyFont="1" applyBorder="1" applyAlignment="1">
      <alignment horizontal="right" vertical="center"/>
    </xf>
    <xf numFmtId="0" fontId="7" fillId="0" borderId="22" xfId="0" applyFont="1" applyBorder="1" applyAlignment="1">
      <alignment horizontal="right" vertical="center"/>
    </xf>
    <xf numFmtId="14" fontId="7" fillId="0" borderId="20" xfId="0" applyNumberFormat="1" applyFont="1" applyBorder="1" applyAlignment="1">
      <alignment horizontal="right" vertical="center"/>
    </xf>
    <xf numFmtId="14" fontId="7" fillId="0" borderId="21" xfId="0" applyNumberFormat="1" applyFont="1" applyBorder="1" applyAlignment="1">
      <alignment horizontal="right" vertical="center"/>
    </xf>
    <xf numFmtId="14" fontId="7" fillId="0" borderId="22" xfId="0" applyNumberFormat="1" applyFont="1" applyBorder="1" applyAlignment="1">
      <alignment horizontal="right" vertical="center"/>
    </xf>
    <xf numFmtId="0" fontId="4" fillId="2" borderId="22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2" borderId="42" xfId="0" applyFont="1" applyFill="1" applyBorder="1" applyAlignment="1">
      <alignment horizontal="center" vertical="center" wrapText="1"/>
    </xf>
    <xf numFmtId="164" fontId="20" fillId="7" borderId="24" xfId="0" applyNumberFormat="1" applyFont="1" applyFill="1" applyBorder="1" applyAlignment="1">
      <alignment horizontal="center" vertical="center"/>
    </xf>
    <xf numFmtId="164" fontId="20" fillId="7" borderId="6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1428750</xdr:colOff>
      <xdr:row>2</xdr:row>
      <xdr:rowOff>83766</xdr:rowOff>
    </xdr:to>
    <xdr:pic>
      <xdr:nvPicPr>
        <xdr:cNvPr id="2" name="imageSelected1">
          <a:extLst>
            <a:ext uri="{FF2B5EF4-FFF2-40B4-BE49-F238E27FC236}">
              <a16:creationId xmlns:a16="http://schemas.microsoft.com/office/drawing/2014/main" id="{E71FE13D-2C89-0B46-9E24-D2EBF0779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40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2257425</xdr:colOff>
      <xdr:row>2</xdr:row>
      <xdr:rowOff>0</xdr:rowOff>
    </xdr:to>
    <xdr:pic>
      <xdr:nvPicPr>
        <xdr:cNvPr id="2" name="imageSelected1">
          <a:extLst>
            <a:ext uri="{FF2B5EF4-FFF2-40B4-BE49-F238E27FC236}">
              <a16:creationId xmlns:a16="http://schemas.microsoft.com/office/drawing/2014/main" id="{7622B6E3-9F4F-43D3-BEA1-BB1E5CAC9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57424" cy="353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6</xdr:col>
      <xdr:colOff>439721</xdr:colOff>
      <xdr:row>27</xdr:row>
      <xdr:rowOff>85801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28E67C1-B81D-4081-AA41-1074B1FC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"/>
          <a:ext cx="5602271" cy="4924501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</xdr:row>
      <xdr:rowOff>154788</xdr:rowOff>
    </xdr:from>
    <xdr:to>
      <xdr:col>15</xdr:col>
      <xdr:colOff>590550</xdr:colOff>
      <xdr:row>27</xdr:row>
      <xdr:rowOff>100944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0965A05-BA8B-3D01-E723-CFD79FF1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34050" y="345288"/>
          <a:ext cx="5229225" cy="489915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31</xdr:row>
      <xdr:rowOff>123825</xdr:rowOff>
    </xdr:from>
    <xdr:to>
      <xdr:col>6</xdr:col>
      <xdr:colOff>428625</xdr:colOff>
      <xdr:row>57</xdr:row>
      <xdr:rowOff>174964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150D9E7-7BD2-98B3-DD20-7FD3B9AD4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6048375"/>
          <a:ext cx="5553075" cy="5004139"/>
        </a:xfrm>
        <a:prstGeom prst="rect">
          <a:avLst/>
        </a:prstGeom>
      </xdr:spPr>
    </xdr:pic>
    <xdr:clientData/>
  </xdr:twoCellAnchor>
  <xdr:twoCellAnchor editAs="oneCell">
    <xdr:from>
      <xdr:col>7</xdr:col>
      <xdr:colOff>120993</xdr:colOff>
      <xdr:row>31</xdr:row>
      <xdr:rowOff>76201</xdr:rowOff>
    </xdr:from>
    <xdr:to>
      <xdr:col>15</xdr:col>
      <xdr:colOff>526339</xdr:colOff>
      <xdr:row>57</xdr:row>
      <xdr:rowOff>171451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ECA6DA55-8CA8-EC3D-965B-2BA3C6D79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6918" y="6000751"/>
          <a:ext cx="5282146" cy="5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117496</xdr:colOff>
      <xdr:row>62</xdr:row>
      <xdr:rowOff>57149</xdr:rowOff>
    </xdr:from>
    <xdr:to>
      <xdr:col>6</xdr:col>
      <xdr:colOff>211448</xdr:colOff>
      <xdr:row>87</xdr:row>
      <xdr:rowOff>74968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5A355359-21DF-8A78-1F06-1CD797AB8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96" y="11906249"/>
          <a:ext cx="5256502" cy="4780319"/>
        </a:xfrm>
        <a:prstGeom prst="rect">
          <a:avLst/>
        </a:prstGeom>
      </xdr:spPr>
    </xdr:pic>
    <xdr:clientData/>
  </xdr:twoCellAnchor>
  <xdr:twoCellAnchor editAs="oneCell">
    <xdr:from>
      <xdr:col>7</xdr:col>
      <xdr:colOff>521106</xdr:colOff>
      <xdr:row>64</xdr:row>
      <xdr:rowOff>28574</xdr:rowOff>
    </xdr:from>
    <xdr:to>
      <xdr:col>15</xdr:col>
      <xdr:colOff>198750</xdr:colOff>
      <xdr:row>87</xdr:row>
      <xdr:rowOff>65437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2A1CA8E-3609-63FD-1AED-4A93033C0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17031" y="12258674"/>
          <a:ext cx="4554444" cy="441836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92</xdr:row>
      <xdr:rowOff>19050</xdr:rowOff>
    </xdr:from>
    <xdr:to>
      <xdr:col>6</xdr:col>
      <xdr:colOff>475389</xdr:colOff>
      <xdr:row>118</xdr:row>
      <xdr:rowOff>77569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88B8F7CD-E12D-F670-CCF7-8FF8A292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" y="17602200"/>
          <a:ext cx="5580789" cy="5011519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523876</xdr:colOff>
      <xdr:row>92</xdr:row>
      <xdr:rowOff>28575</xdr:rowOff>
    </xdr:from>
    <xdr:to>
      <xdr:col>15</xdr:col>
      <xdr:colOff>459314</xdr:colOff>
      <xdr:row>117</xdr:row>
      <xdr:rowOff>10801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6305A8DD-8FB1-4213-003D-3206AC56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86426" y="17611725"/>
          <a:ext cx="5421838" cy="47447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121</xdr:row>
      <xdr:rowOff>123824</xdr:rowOff>
    </xdr:from>
    <xdr:to>
      <xdr:col>6</xdr:col>
      <xdr:colOff>581025</xdr:colOff>
      <xdr:row>148</xdr:row>
      <xdr:rowOff>83461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607BE52D-7137-2823-A2D7-B988B9764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" y="23250524"/>
          <a:ext cx="5695950" cy="5103137"/>
        </a:xfrm>
        <a:prstGeom prst="rect">
          <a:avLst/>
        </a:prstGeom>
      </xdr:spPr>
    </xdr:pic>
    <xdr:clientData/>
  </xdr:twoCellAnchor>
  <xdr:twoCellAnchor editAs="oneCell">
    <xdr:from>
      <xdr:col>7</xdr:col>
      <xdr:colOff>3991</xdr:colOff>
      <xdr:row>121</xdr:row>
      <xdr:rowOff>123824</xdr:rowOff>
    </xdr:from>
    <xdr:to>
      <xdr:col>15</xdr:col>
      <xdr:colOff>559608</xdr:colOff>
      <xdr:row>147</xdr:row>
      <xdr:rowOff>57150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EA264F20-0CBA-331B-411B-7F18C64A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76141" y="23250524"/>
          <a:ext cx="5432417" cy="4886326"/>
        </a:xfrm>
        <a:prstGeom prst="rect">
          <a:avLst/>
        </a:prstGeom>
      </xdr:spPr>
    </xdr:pic>
    <xdr:clientData/>
  </xdr:twoCellAnchor>
  <xdr:twoCellAnchor editAs="oneCell">
    <xdr:from>
      <xdr:col>0</xdr:col>
      <xdr:colOff>28780</xdr:colOff>
      <xdr:row>151</xdr:row>
      <xdr:rowOff>142874</xdr:rowOff>
    </xdr:from>
    <xdr:to>
      <xdr:col>6</xdr:col>
      <xdr:colOff>496951</xdr:colOff>
      <xdr:row>178</xdr:row>
      <xdr:rowOff>95250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EB8A008B-4664-C0C2-2099-98596AAEE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780" y="29003624"/>
          <a:ext cx="5630721" cy="5095876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151</xdr:row>
      <xdr:rowOff>146953</xdr:rowOff>
    </xdr:from>
    <xdr:to>
      <xdr:col>15</xdr:col>
      <xdr:colOff>558738</xdr:colOff>
      <xdr:row>178</xdr:row>
      <xdr:rowOff>153778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53252085-5F2C-C219-2B2E-D6498A5FC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15000" y="29007703"/>
          <a:ext cx="5492688" cy="51503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182</xdr:row>
      <xdr:rowOff>57150</xdr:rowOff>
    </xdr:from>
    <xdr:to>
      <xdr:col>6</xdr:col>
      <xdr:colOff>222782</xdr:colOff>
      <xdr:row>207</xdr:row>
      <xdr:rowOff>87094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20358061-1AC6-EFF5-90B5-A1E3262A7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5726" y="34842450"/>
          <a:ext cx="5299606" cy="4792444"/>
        </a:xfrm>
        <a:prstGeom prst="rect">
          <a:avLst/>
        </a:prstGeom>
      </xdr:spPr>
    </xdr:pic>
    <xdr:clientData/>
  </xdr:twoCellAnchor>
  <xdr:twoCellAnchor editAs="oneCell">
    <xdr:from>
      <xdr:col>6</xdr:col>
      <xdr:colOff>500387</xdr:colOff>
      <xdr:row>182</xdr:row>
      <xdr:rowOff>19050</xdr:rowOff>
    </xdr:from>
    <xdr:to>
      <xdr:col>15</xdr:col>
      <xdr:colOff>430123</xdr:colOff>
      <xdr:row>208</xdr:row>
      <xdr:rowOff>20419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E3881F10-967C-8B70-3FCB-29FFA969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62937" y="34804350"/>
          <a:ext cx="5416136" cy="495436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211</xdr:row>
      <xdr:rowOff>85725</xdr:rowOff>
    </xdr:from>
    <xdr:to>
      <xdr:col>6</xdr:col>
      <xdr:colOff>156504</xdr:colOff>
      <xdr:row>236</xdr:row>
      <xdr:rowOff>125210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F8F18D94-34F9-3137-197F-78E321874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575" y="40414575"/>
          <a:ext cx="5290479" cy="480198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210</xdr:row>
      <xdr:rowOff>151230</xdr:rowOff>
    </xdr:from>
    <xdr:to>
      <xdr:col>15</xdr:col>
      <xdr:colOff>572972</xdr:colOff>
      <xdr:row>238</xdr:row>
      <xdr:rowOff>163304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83C493DA-113D-24A7-BCF3-937909D4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514975" y="40289580"/>
          <a:ext cx="5706947" cy="53460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242</xdr:row>
      <xdr:rowOff>85725</xdr:rowOff>
    </xdr:from>
    <xdr:to>
      <xdr:col>6</xdr:col>
      <xdr:colOff>350063</xdr:colOff>
      <xdr:row>268</xdr:row>
      <xdr:rowOff>87105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AE0A961E-C1F3-40C0-A8A9-6AD92792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1" y="46339125"/>
          <a:ext cx="5417362" cy="4954380"/>
        </a:xfrm>
        <a:prstGeom prst="rect">
          <a:avLst/>
        </a:prstGeom>
      </xdr:spPr>
    </xdr:pic>
    <xdr:clientData/>
  </xdr:twoCellAnchor>
  <xdr:twoCellAnchor editAs="oneCell">
    <xdr:from>
      <xdr:col>7</xdr:col>
      <xdr:colOff>29788</xdr:colOff>
      <xdr:row>242</xdr:row>
      <xdr:rowOff>95250</xdr:rowOff>
    </xdr:from>
    <xdr:to>
      <xdr:col>15</xdr:col>
      <xdr:colOff>391962</xdr:colOff>
      <xdr:row>268</xdr:row>
      <xdr:rowOff>172829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C5D5E8A8-FE8B-86C1-DBE3-EE451202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01938" y="46348650"/>
          <a:ext cx="5238974" cy="50305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38099</xdr:rowOff>
    </xdr:from>
    <xdr:to>
      <xdr:col>6</xdr:col>
      <xdr:colOff>287212</xdr:colOff>
      <xdr:row>298</xdr:row>
      <xdr:rowOff>47624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4D71C710-CD7F-A266-D663-BA934790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52216049"/>
          <a:ext cx="5449762" cy="4772025"/>
        </a:xfrm>
        <a:prstGeom prst="rect">
          <a:avLst/>
        </a:prstGeom>
      </xdr:spPr>
    </xdr:pic>
    <xdr:clientData/>
  </xdr:twoCellAnchor>
  <xdr:twoCellAnchor editAs="oneCell">
    <xdr:from>
      <xdr:col>7</xdr:col>
      <xdr:colOff>424575</xdr:colOff>
      <xdr:row>273</xdr:row>
      <xdr:rowOff>114300</xdr:rowOff>
    </xdr:from>
    <xdr:to>
      <xdr:col>15</xdr:col>
      <xdr:colOff>449114</xdr:colOff>
      <xdr:row>298</xdr:row>
      <xdr:rowOff>58533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E0A5FDAC-4CF6-56FD-22EF-236ADB2D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96725" y="52292250"/>
          <a:ext cx="4901339" cy="4706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190499</xdr:rowOff>
    </xdr:from>
    <xdr:to>
      <xdr:col>6</xdr:col>
      <xdr:colOff>523874</xdr:colOff>
      <xdr:row>328</xdr:row>
      <xdr:rowOff>185513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4DB9D313-E1E3-1394-F749-55FF9EBFF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57721499"/>
          <a:ext cx="5686424" cy="5138514"/>
        </a:xfrm>
        <a:prstGeom prst="rect">
          <a:avLst/>
        </a:prstGeom>
      </xdr:spPr>
    </xdr:pic>
    <xdr:clientData/>
  </xdr:twoCellAnchor>
  <xdr:twoCellAnchor editAs="oneCell">
    <xdr:from>
      <xdr:col>7</xdr:col>
      <xdr:colOff>132616</xdr:colOff>
      <xdr:row>302</xdr:row>
      <xdr:rowOff>9525</xdr:rowOff>
    </xdr:from>
    <xdr:to>
      <xdr:col>15</xdr:col>
      <xdr:colOff>533399</xdr:colOff>
      <xdr:row>328</xdr:row>
      <xdr:rowOff>167189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9E796C7A-7D49-374A-650B-AAAD0870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04766" y="57731025"/>
          <a:ext cx="5277583" cy="5110664"/>
        </a:xfrm>
        <a:prstGeom prst="rect">
          <a:avLst/>
        </a:prstGeom>
      </xdr:spPr>
    </xdr:pic>
    <xdr:clientData/>
  </xdr:twoCellAnchor>
  <xdr:twoCellAnchor editAs="oneCell">
    <xdr:from>
      <xdr:col>0</xdr:col>
      <xdr:colOff>55301</xdr:colOff>
      <xdr:row>333</xdr:row>
      <xdr:rowOff>76200</xdr:rowOff>
    </xdr:from>
    <xdr:to>
      <xdr:col>6</xdr:col>
      <xdr:colOff>508910</xdr:colOff>
      <xdr:row>357</xdr:row>
      <xdr:rowOff>106144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C5DF5285-3E64-0137-EDA3-EC22727F1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5301" y="63722250"/>
          <a:ext cx="5616159" cy="4601944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526678</xdr:colOff>
      <xdr:row>333</xdr:row>
      <xdr:rowOff>123265</xdr:rowOff>
    </xdr:from>
    <xdr:to>
      <xdr:col>15</xdr:col>
      <xdr:colOff>421638</xdr:colOff>
      <xdr:row>357</xdr:row>
      <xdr:rowOff>22412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E4BE12A4-7E5F-9DC8-28E5-69CB4885E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670178" y="63806294"/>
          <a:ext cx="5341019" cy="4471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0B709-A909-4E35-B79A-9AA8D047FA22}">
  <sheetPr>
    <pageSetUpPr fitToPage="1"/>
  </sheetPr>
  <dimension ref="A3:O25"/>
  <sheetViews>
    <sheetView zoomScale="90" zoomScaleNormal="90" zoomScaleSheetLayoutView="100" workbookViewId="0">
      <selection activeCell="F20" sqref="F20"/>
    </sheetView>
  </sheetViews>
  <sheetFormatPr defaultColWidth="9.109375" defaultRowHeight="13.8" x14ac:dyDescent="0.3"/>
  <cols>
    <col min="1" max="1" width="11" style="7" customWidth="1"/>
    <col min="2" max="2" width="48.109375" style="4" customWidth="1"/>
    <col min="3" max="3" width="3.109375" style="6" bestFit="1" customWidth="1"/>
    <col min="4" max="4" width="33.6640625" style="7" customWidth="1"/>
    <col min="5" max="5" width="13.44140625" style="7" bestFit="1" customWidth="1"/>
    <col min="6" max="6" width="38.5546875" style="7" customWidth="1"/>
    <col min="7" max="7" width="9.44140625" style="8" bestFit="1" customWidth="1"/>
    <col min="8" max="8" width="11.6640625" style="8" bestFit="1" customWidth="1"/>
    <col min="9" max="9" width="13.44140625" style="7" bestFit="1" customWidth="1"/>
    <col min="10" max="10" width="16.5546875" style="7" customWidth="1"/>
    <col min="11" max="11" width="14" style="7" customWidth="1"/>
    <col min="12" max="12" width="13.5546875" style="7" bestFit="1" customWidth="1"/>
    <col min="13" max="13" width="21.6640625" style="7" customWidth="1"/>
    <col min="14" max="14" width="13.44140625" style="7" customWidth="1"/>
    <col min="15" max="15" width="61.6640625" style="4" customWidth="1"/>
    <col min="16" max="16384" width="9.109375" style="1"/>
  </cols>
  <sheetData>
    <row r="3" spans="1:15" ht="14.4" thickBot="1" x14ac:dyDescent="0.35"/>
    <row r="4" spans="1:15" ht="18" x14ac:dyDescent="0.3">
      <c r="A4" s="123" t="s">
        <v>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5"/>
    </row>
    <row r="5" spans="1:15" ht="18.75" customHeight="1" x14ac:dyDescent="0.3">
      <c r="A5" s="126" t="s">
        <v>1</v>
      </c>
      <c r="B5" s="127"/>
      <c r="C5" s="23"/>
      <c r="D5" s="128" t="s">
        <v>2</v>
      </c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30"/>
    </row>
    <row r="6" spans="1:15" ht="48.75" customHeight="1" thickBot="1" x14ac:dyDescent="0.35">
      <c r="A6" s="134" t="s">
        <v>3</v>
      </c>
      <c r="B6" s="135"/>
      <c r="C6" s="22"/>
      <c r="D6" s="150" t="s">
        <v>4</v>
      </c>
      <c r="E6" s="150"/>
      <c r="F6" s="150"/>
      <c r="G6" s="150"/>
      <c r="H6" s="150"/>
      <c r="I6" s="150"/>
      <c r="J6" s="150"/>
      <c r="K6" s="41"/>
      <c r="L6" s="41"/>
      <c r="M6" s="41"/>
      <c r="N6" s="41"/>
      <c r="O6" s="42"/>
    </row>
    <row r="7" spans="1:15" ht="18" x14ac:dyDescent="0.3">
      <c r="A7" s="139" t="s">
        <v>5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1"/>
    </row>
    <row r="8" spans="1:15" ht="18.600000000000001" thickBot="1" x14ac:dyDescent="0.35">
      <c r="A8" s="142" t="s">
        <v>6</v>
      </c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4"/>
    </row>
    <row r="9" spans="1:15" ht="15" customHeight="1" x14ac:dyDescent="0.3">
      <c r="A9" s="145" t="s">
        <v>7</v>
      </c>
      <c r="B9" s="146"/>
      <c r="C9" s="15"/>
      <c r="D9" s="147" t="s">
        <v>8</v>
      </c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9"/>
    </row>
    <row r="10" spans="1:15" ht="15" customHeight="1" x14ac:dyDescent="0.3">
      <c r="A10" s="138" t="s">
        <v>9</v>
      </c>
      <c r="B10" s="138" t="s">
        <v>10</v>
      </c>
      <c r="C10" s="138" t="s">
        <v>11</v>
      </c>
      <c r="D10" s="138" t="s">
        <v>12</v>
      </c>
      <c r="E10" s="138" t="s">
        <v>13</v>
      </c>
      <c r="F10" s="138" t="s">
        <v>14</v>
      </c>
      <c r="G10" s="138" t="s">
        <v>15</v>
      </c>
      <c r="H10" s="44" t="s">
        <v>16</v>
      </c>
      <c r="I10" s="44" t="s">
        <v>17</v>
      </c>
      <c r="J10" s="138" t="s">
        <v>18</v>
      </c>
      <c r="K10" s="138" t="s">
        <v>19</v>
      </c>
      <c r="L10" s="138" t="s">
        <v>20</v>
      </c>
      <c r="M10" s="138" t="s">
        <v>21</v>
      </c>
      <c r="N10" s="138" t="s">
        <v>22</v>
      </c>
      <c r="O10" s="138" t="s">
        <v>23</v>
      </c>
    </row>
    <row r="11" spans="1:15" ht="15" customHeight="1" x14ac:dyDescent="0.3">
      <c r="A11" s="138"/>
      <c r="B11" s="138"/>
      <c r="C11" s="138"/>
      <c r="D11" s="138"/>
      <c r="E11" s="138"/>
      <c r="F11" s="138"/>
      <c r="G11" s="138"/>
      <c r="H11" s="166" t="s">
        <v>24</v>
      </c>
      <c r="I11" s="138" t="s">
        <v>25</v>
      </c>
      <c r="J11" s="138"/>
      <c r="K11" s="138"/>
      <c r="L11" s="138"/>
      <c r="M11" s="138"/>
      <c r="N11" s="138"/>
      <c r="O11" s="138" t="s">
        <v>26</v>
      </c>
    </row>
    <row r="12" spans="1:15" ht="60" customHeight="1" x14ac:dyDescent="0.3">
      <c r="A12" s="138"/>
      <c r="B12" s="138"/>
      <c r="C12" s="138"/>
      <c r="D12" s="138"/>
      <c r="E12" s="138"/>
      <c r="F12" s="138"/>
      <c r="G12" s="138"/>
      <c r="H12" s="138"/>
      <c r="I12" s="138"/>
      <c r="J12" s="44" t="s">
        <v>27</v>
      </c>
      <c r="K12" s="138"/>
      <c r="L12" s="138"/>
      <c r="M12" s="138"/>
      <c r="N12" s="138"/>
      <c r="O12" s="138"/>
    </row>
    <row r="13" spans="1:15" ht="69" x14ac:dyDescent="0.3">
      <c r="A13" s="136" t="s">
        <v>28</v>
      </c>
      <c r="B13" s="62" t="s">
        <v>29</v>
      </c>
      <c r="C13" s="63">
        <v>1</v>
      </c>
      <c r="D13" s="64" t="s">
        <v>30</v>
      </c>
      <c r="E13" s="65" t="s">
        <v>31</v>
      </c>
      <c r="F13" s="118" t="s">
        <v>32</v>
      </c>
      <c r="G13" s="55">
        <v>32687.3</v>
      </c>
      <c r="H13" s="55" t="s">
        <v>33</v>
      </c>
      <c r="I13" s="66" t="s">
        <v>34</v>
      </c>
      <c r="J13" s="67" t="s">
        <v>35</v>
      </c>
      <c r="K13" s="65" t="s">
        <v>36</v>
      </c>
      <c r="L13" s="65" t="s">
        <v>37</v>
      </c>
      <c r="M13" s="65" t="s">
        <v>38</v>
      </c>
      <c r="N13" s="68" t="s">
        <v>39</v>
      </c>
      <c r="O13" s="2"/>
    </row>
    <row r="14" spans="1:15" ht="69" x14ac:dyDescent="0.3">
      <c r="A14" s="136"/>
      <c r="B14" s="53" t="s">
        <v>40</v>
      </c>
      <c r="C14" s="13">
        <v>2</v>
      </c>
      <c r="D14" s="3" t="s">
        <v>41</v>
      </c>
      <c r="E14" s="3" t="s">
        <v>42</v>
      </c>
      <c r="F14" s="52" t="s">
        <v>43</v>
      </c>
      <c r="G14" s="57">
        <v>563.20000000000005</v>
      </c>
      <c r="H14" s="57" t="s">
        <v>44</v>
      </c>
      <c r="I14" s="58" t="s">
        <v>45</v>
      </c>
      <c r="J14" s="59" t="s">
        <v>35</v>
      </c>
      <c r="K14" s="56" t="s">
        <v>46</v>
      </c>
      <c r="L14" s="60" t="s">
        <v>47</v>
      </c>
      <c r="M14" s="3" t="s">
        <v>48</v>
      </c>
      <c r="N14" s="54" t="s">
        <v>39</v>
      </c>
      <c r="O14" s="3"/>
    </row>
    <row r="15" spans="1:15" x14ac:dyDescent="0.3">
      <c r="A15" s="136"/>
      <c r="B15" s="3"/>
      <c r="C15" s="24">
        <v>3</v>
      </c>
      <c r="D15" s="14"/>
      <c r="E15" s="14"/>
      <c r="F15" s="14"/>
      <c r="G15" s="5"/>
      <c r="H15" s="5"/>
      <c r="I15" s="3"/>
      <c r="J15" s="32"/>
      <c r="K15" s="3"/>
      <c r="L15" s="5"/>
      <c r="M15" s="3"/>
      <c r="N15" s="20"/>
      <c r="O15" s="21"/>
    </row>
    <row r="16" spans="1:15" x14ac:dyDescent="0.3">
      <c r="A16" s="136"/>
      <c r="B16" s="3"/>
      <c r="C16" s="24">
        <v>4</v>
      </c>
      <c r="D16" s="14"/>
      <c r="E16" s="14"/>
      <c r="F16" s="14"/>
      <c r="G16" s="5"/>
      <c r="H16" s="5"/>
      <c r="I16" s="3"/>
      <c r="J16" s="32"/>
      <c r="K16" s="3"/>
      <c r="L16" s="5"/>
      <c r="M16" s="3"/>
      <c r="N16" s="20"/>
      <c r="O16" s="21"/>
    </row>
    <row r="17" spans="1:15" x14ac:dyDescent="0.3">
      <c r="A17" s="136"/>
      <c r="B17" s="3"/>
      <c r="C17" s="24">
        <v>5</v>
      </c>
      <c r="D17" s="14"/>
      <c r="E17" s="14"/>
      <c r="F17" s="14"/>
      <c r="G17" s="5"/>
      <c r="H17" s="5"/>
      <c r="I17" s="3"/>
      <c r="J17" s="3"/>
      <c r="K17" s="3"/>
      <c r="L17" s="5"/>
      <c r="M17" s="3"/>
      <c r="N17" s="20"/>
      <c r="O17" s="21"/>
    </row>
    <row r="18" spans="1:15" x14ac:dyDescent="0.3">
      <c r="A18" s="136"/>
      <c r="B18" s="3"/>
      <c r="C18" s="24">
        <v>6</v>
      </c>
      <c r="D18" s="14"/>
      <c r="E18" s="14"/>
      <c r="F18" s="14"/>
      <c r="G18" s="5"/>
      <c r="H18" s="5"/>
      <c r="I18" s="3"/>
      <c r="J18" s="3"/>
      <c r="K18" s="3"/>
      <c r="L18" s="5"/>
      <c r="M18" s="3"/>
      <c r="N18" s="20"/>
      <c r="O18" s="21"/>
    </row>
    <row r="19" spans="1:15" x14ac:dyDescent="0.3">
      <c r="A19" s="136"/>
      <c r="B19" s="3"/>
      <c r="C19" s="24">
        <v>7</v>
      </c>
      <c r="D19" s="14"/>
      <c r="E19" s="14"/>
      <c r="F19" s="14"/>
      <c r="G19" s="5"/>
      <c r="H19" s="5"/>
      <c r="I19" s="3"/>
      <c r="J19" s="3"/>
      <c r="K19" s="3"/>
      <c r="L19" s="5"/>
      <c r="M19" s="3"/>
      <c r="N19" s="20"/>
      <c r="O19" s="21"/>
    </row>
    <row r="20" spans="1:15" x14ac:dyDescent="0.3">
      <c r="A20" s="136"/>
      <c r="B20" s="3"/>
      <c r="C20" s="24">
        <v>8</v>
      </c>
      <c r="D20" s="14"/>
      <c r="E20" s="14"/>
      <c r="F20" s="14"/>
      <c r="G20" s="5"/>
      <c r="H20" s="5"/>
      <c r="I20" s="3"/>
      <c r="J20" s="3"/>
      <c r="K20" s="3"/>
      <c r="L20" s="5"/>
      <c r="M20" s="3"/>
      <c r="N20" s="20"/>
      <c r="O20" s="21"/>
    </row>
    <row r="21" spans="1:15" x14ac:dyDescent="0.3">
      <c r="A21" s="137"/>
      <c r="B21" s="3"/>
      <c r="C21" s="24" t="s">
        <v>49</v>
      </c>
      <c r="D21" s="14"/>
      <c r="E21" s="14"/>
      <c r="F21" s="14"/>
      <c r="G21" s="5"/>
      <c r="H21" s="5"/>
      <c r="I21" s="3"/>
      <c r="J21" s="3"/>
      <c r="K21" s="3"/>
      <c r="L21" s="5"/>
      <c r="M21" s="3"/>
      <c r="N21" s="20"/>
      <c r="O21" s="21"/>
    </row>
    <row r="22" spans="1:15" ht="15.75" customHeight="1" thickBot="1" x14ac:dyDescent="0.35">
      <c r="A22" s="16"/>
      <c r="B22" s="17"/>
      <c r="C22" s="17"/>
      <c r="D22" s="17"/>
      <c r="E22" s="167" t="s">
        <v>50</v>
      </c>
      <c r="F22" s="168"/>
      <c r="G22" s="61">
        <f>SUM(G13:G21)</f>
        <v>33250.5</v>
      </c>
      <c r="H22" s="25"/>
      <c r="I22" s="17"/>
      <c r="J22" s="17"/>
      <c r="K22" s="18"/>
      <c r="L22" s="131" t="s">
        <v>51</v>
      </c>
      <c r="M22" s="132"/>
      <c r="N22" s="133"/>
      <c r="O22" s="17" t="s">
        <v>39</v>
      </c>
    </row>
    <row r="23" spans="1:15" ht="15" customHeight="1" x14ac:dyDescent="0.3">
      <c r="A23" s="151" t="s">
        <v>52</v>
      </c>
      <c r="B23" s="152"/>
      <c r="C23" s="157" t="s">
        <v>53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9"/>
    </row>
    <row r="24" spans="1:15" ht="15" customHeight="1" x14ac:dyDescent="0.3">
      <c r="A24" s="153"/>
      <c r="B24" s="154"/>
      <c r="C24" s="160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2"/>
    </row>
    <row r="25" spans="1:15" ht="15.75" customHeight="1" thickBot="1" x14ac:dyDescent="0.35">
      <c r="A25" s="155"/>
      <c r="B25" s="156"/>
      <c r="C25" s="163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5"/>
    </row>
  </sheetData>
  <mergeCells count="29">
    <mergeCell ref="D6:J6"/>
    <mergeCell ref="A23:B25"/>
    <mergeCell ref="C23:O25"/>
    <mergeCell ref="L10:L12"/>
    <mergeCell ref="H11:H12"/>
    <mergeCell ref="F10:F12"/>
    <mergeCell ref="E22:F22"/>
    <mergeCell ref="N10:N12"/>
    <mergeCell ref="O10:O12"/>
    <mergeCell ref="M10:M12"/>
    <mergeCell ref="G10:G12"/>
    <mergeCell ref="I11:I12"/>
    <mergeCell ref="J10:J11"/>
    <mergeCell ref="A4:O4"/>
    <mergeCell ref="A5:B5"/>
    <mergeCell ref="D5:O5"/>
    <mergeCell ref="L22:N22"/>
    <mergeCell ref="A6:B6"/>
    <mergeCell ref="A13:A21"/>
    <mergeCell ref="K10:K12"/>
    <mergeCell ref="E10:E12"/>
    <mergeCell ref="A7:O7"/>
    <mergeCell ref="A8:O8"/>
    <mergeCell ref="D10:D12"/>
    <mergeCell ref="A10:A12"/>
    <mergeCell ref="B10:B12"/>
    <mergeCell ref="C10:C12"/>
    <mergeCell ref="A9:B9"/>
    <mergeCell ref="D9:O9"/>
  </mergeCells>
  <pageMargins left="0.25" right="0.25" top="0.75" bottom="0.75" header="0.3" footer="0.3"/>
  <pageSetup paperSize="8" scale="6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C5CE-DDE5-46A9-B37D-0079AF9E8B35}">
  <sheetPr>
    <pageSetUpPr fitToPage="1"/>
  </sheetPr>
  <dimension ref="A1:P621"/>
  <sheetViews>
    <sheetView tabSelected="1" topLeftCell="A12" zoomScale="70" zoomScaleNormal="70" zoomScaleSheetLayoutView="100" workbookViewId="0">
      <pane xSplit="2" ySplit="4" topLeftCell="C27" activePane="bottomRight" state="frozen"/>
      <selection pane="topRight" activeCell="C12" sqref="C12"/>
      <selection pane="bottomLeft" activeCell="A16" sqref="A16"/>
      <selection pane="bottomRight" activeCell="C31" sqref="C31:O33"/>
    </sheetView>
  </sheetViews>
  <sheetFormatPr defaultColWidth="9.109375" defaultRowHeight="13.8" x14ac:dyDescent="0.3"/>
  <cols>
    <col min="1" max="1" width="45.5546875" style="9" customWidth="1"/>
    <col min="2" max="2" width="3" style="11" bestFit="1" customWidth="1"/>
    <col min="3" max="3" width="26.33203125" style="12" customWidth="1"/>
    <col min="4" max="4" width="16.5546875" style="10" customWidth="1"/>
    <col min="5" max="5" width="45.88671875" style="12" customWidth="1"/>
    <col min="6" max="7" width="20.6640625" style="12" customWidth="1"/>
    <col min="8" max="8" width="25" style="12" bestFit="1" customWidth="1"/>
    <col min="9" max="9" width="15" style="10" customWidth="1"/>
    <col min="10" max="11" width="11" style="10" bestFit="1" customWidth="1"/>
    <col min="12" max="12" width="8.5546875" style="10" customWidth="1"/>
    <col min="13" max="13" width="13.88671875" style="10" customWidth="1"/>
    <col min="14" max="14" width="50.33203125" style="10" customWidth="1"/>
    <col min="15" max="15" width="14.44140625" style="10" customWidth="1"/>
    <col min="16" max="16" width="75.109375" style="9" customWidth="1"/>
    <col min="17" max="16384" width="9.109375" style="9"/>
  </cols>
  <sheetData>
    <row r="1" spans="1:15" x14ac:dyDescent="0.3">
      <c r="B1" s="10"/>
    </row>
    <row r="2" spans="1:15" ht="14.4" thickBot="1" x14ac:dyDescent="0.35">
      <c r="B2" s="10"/>
    </row>
    <row r="3" spans="1:15" ht="18" x14ac:dyDescent="0.3">
      <c r="A3" s="123" t="s">
        <v>0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5"/>
    </row>
    <row r="4" spans="1:15" ht="18.600000000000001" thickBot="1" x14ac:dyDescent="0.35">
      <c r="A4" s="184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6"/>
    </row>
    <row r="5" spans="1:15" s="1" customFormat="1" ht="18" x14ac:dyDescent="0.3">
      <c r="A5" s="140" t="s">
        <v>5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1"/>
    </row>
    <row r="6" spans="1:15" s="1" customFormat="1" ht="18.600000000000001" thickBot="1" x14ac:dyDescent="0.35">
      <c r="A6" s="143" t="s">
        <v>55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4"/>
    </row>
    <row r="7" spans="1:15" s="1" customFormat="1" ht="18.600000000000001" thickBot="1" x14ac:dyDescent="0.35">
      <c r="A7" s="187"/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8"/>
    </row>
    <row r="8" spans="1:15" s="26" customFormat="1" ht="22.5" customHeight="1" x14ac:dyDescent="0.3">
      <c r="A8" s="172" t="s">
        <v>56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4"/>
    </row>
    <row r="9" spans="1:15" ht="15" customHeight="1" x14ac:dyDescent="0.3">
      <c r="A9" s="28" t="s">
        <v>57</v>
      </c>
      <c r="B9" s="175" t="s">
        <v>58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7"/>
    </row>
    <row r="10" spans="1:15" ht="36.75" customHeight="1" x14ac:dyDescent="0.3">
      <c r="A10" s="29" t="s">
        <v>59</v>
      </c>
      <c r="B10" s="171" t="s">
        <v>60</v>
      </c>
      <c r="C10" s="171"/>
      <c r="D10" s="171"/>
      <c r="E10" s="171"/>
      <c r="F10" s="27" t="s">
        <v>61</v>
      </c>
      <c r="G10" s="47">
        <v>36647</v>
      </c>
      <c r="H10" s="27" t="s">
        <v>62</v>
      </c>
      <c r="I10" s="178" t="s">
        <v>63</v>
      </c>
      <c r="J10" s="183"/>
      <c r="K10" s="183"/>
      <c r="L10" s="183"/>
      <c r="M10" s="179"/>
      <c r="N10" s="27" t="s">
        <v>64</v>
      </c>
      <c r="O10" s="39" t="s">
        <v>65</v>
      </c>
    </row>
    <row r="11" spans="1:15" ht="15" customHeight="1" x14ac:dyDescent="0.3">
      <c r="A11" s="29" t="s">
        <v>66</v>
      </c>
      <c r="B11" s="178" t="s">
        <v>67</v>
      </c>
      <c r="C11" s="179"/>
      <c r="D11" s="27" t="s">
        <v>68</v>
      </c>
      <c r="E11" s="48">
        <v>45657</v>
      </c>
      <c r="F11" s="180"/>
      <c r="G11" s="181"/>
      <c r="H11" s="181"/>
      <c r="I11" s="181"/>
      <c r="J11" s="181"/>
      <c r="K11" s="181"/>
      <c r="L11" s="181"/>
      <c r="M11" s="181"/>
      <c r="N11" s="181"/>
      <c r="O11" s="182"/>
    </row>
    <row r="12" spans="1:15" ht="23.25" customHeight="1" thickBot="1" x14ac:dyDescent="0.35">
      <c r="A12" s="50" t="s">
        <v>69</v>
      </c>
      <c r="B12" s="169" t="s">
        <v>70</v>
      </c>
      <c r="C12" s="170"/>
      <c r="D12" s="170"/>
      <c r="E12" s="170"/>
      <c r="F12" s="204" t="s">
        <v>71</v>
      </c>
      <c r="G12" s="205"/>
      <c r="H12" s="205"/>
      <c r="I12" s="206"/>
      <c r="J12" s="170" t="s">
        <v>72</v>
      </c>
      <c r="K12" s="170"/>
      <c r="L12" s="170"/>
      <c r="M12" s="207"/>
      <c r="N12" s="207"/>
      <c r="O12" s="208"/>
    </row>
    <row r="13" spans="1:15" ht="15" customHeight="1" x14ac:dyDescent="0.3">
      <c r="A13" s="214" t="s">
        <v>73</v>
      </c>
      <c r="B13" s="217" t="s">
        <v>74</v>
      </c>
      <c r="C13" s="220" t="s">
        <v>75</v>
      </c>
      <c r="D13" s="221"/>
      <c r="E13" s="221"/>
      <c r="F13" s="221"/>
      <c r="G13" s="221"/>
      <c r="H13" s="221"/>
      <c r="I13" s="221"/>
      <c r="J13" s="221"/>
      <c r="K13" s="221"/>
      <c r="L13" s="222"/>
      <c r="M13" s="231" t="s">
        <v>26</v>
      </c>
      <c r="N13" s="231"/>
      <c r="O13" s="232"/>
    </row>
    <row r="14" spans="1:15" ht="25.5" customHeight="1" x14ac:dyDescent="0.3">
      <c r="A14" s="215"/>
      <c r="B14" s="218"/>
      <c r="C14" s="193" t="s">
        <v>12</v>
      </c>
      <c r="D14" s="193" t="s">
        <v>13</v>
      </c>
      <c r="E14" s="193" t="s">
        <v>14</v>
      </c>
      <c r="F14" s="189" t="s">
        <v>76</v>
      </c>
      <c r="G14" s="19" t="s">
        <v>17</v>
      </c>
      <c r="H14" s="19" t="s">
        <v>18</v>
      </c>
      <c r="I14" s="189" t="s">
        <v>77</v>
      </c>
      <c r="J14" s="19" t="s">
        <v>78</v>
      </c>
      <c r="K14" s="19" t="s">
        <v>79</v>
      </c>
      <c r="L14" s="30" t="s">
        <v>80</v>
      </c>
      <c r="M14" s="229" t="s">
        <v>81</v>
      </c>
      <c r="N14" s="189" t="s">
        <v>82</v>
      </c>
      <c r="O14" s="191" t="s">
        <v>83</v>
      </c>
    </row>
    <row r="15" spans="1:15" ht="27.75" customHeight="1" thickBot="1" x14ac:dyDescent="0.35">
      <c r="A15" s="216"/>
      <c r="B15" s="219"/>
      <c r="C15" s="194"/>
      <c r="D15" s="194"/>
      <c r="E15" s="194"/>
      <c r="F15" s="190"/>
      <c r="G15" s="33" t="s">
        <v>84</v>
      </c>
      <c r="H15" s="33" t="s">
        <v>27</v>
      </c>
      <c r="I15" s="190"/>
      <c r="J15" s="33" t="s">
        <v>85</v>
      </c>
      <c r="K15" s="33" t="s">
        <v>85</v>
      </c>
      <c r="L15" s="34" t="s">
        <v>86</v>
      </c>
      <c r="M15" s="230"/>
      <c r="N15" s="190"/>
      <c r="O15" s="192"/>
    </row>
    <row r="16" spans="1:15" ht="225" customHeight="1" x14ac:dyDescent="0.3">
      <c r="A16" s="115"/>
      <c r="B16" s="70">
        <v>1</v>
      </c>
      <c r="C16" s="71" t="s">
        <v>87</v>
      </c>
      <c r="D16" s="89" t="s">
        <v>88</v>
      </c>
      <c r="E16" s="97" t="s">
        <v>89</v>
      </c>
      <c r="F16" s="74" t="s">
        <v>90</v>
      </c>
      <c r="G16" s="75" t="s">
        <v>91</v>
      </c>
      <c r="H16" s="75" t="s">
        <v>35</v>
      </c>
      <c r="I16" s="72">
        <v>1</v>
      </c>
      <c r="J16" s="77">
        <v>38492</v>
      </c>
      <c r="K16" s="77">
        <v>39542</v>
      </c>
      <c r="L16" s="121">
        <f>SUM((K16-J16)/365)</f>
        <v>2.8767123287671232</v>
      </c>
      <c r="M16" s="233" t="s">
        <v>92</v>
      </c>
      <c r="N16" s="80" t="s">
        <v>93</v>
      </c>
      <c r="O16" s="234" t="s">
        <v>39</v>
      </c>
    </row>
    <row r="17" spans="1:16" ht="231.75" customHeight="1" x14ac:dyDescent="0.3">
      <c r="A17" s="115"/>
      <c r="B17" s="70">
        <v>2</v>
      </c>
      <c r="C17" s="71" t="s">
        <v>95</v>
      </c>
      <c r="D17" s="89" t="s">
        <v>96</v>
      </c>
      <c r="E17" s="117" t="s">
        <v>97</v>
      </c>
      <c r="F17" s="96" t="s">
        <v>90</v>
      </c>
      <c r="G17" s="75" t="s">
        <v>91</v>
      </c>
      <c r="H17" s="75" t="s">
        <v>35</v>
      </c>
      <c r="I17" s="86" t="s">
        <v>98</v>
      </c>
      <c r="J17" s="77">
        <v>40401</v>
      </c>
      <c r="K17" s="77">
        <v>40949</v>
      </c>
      <c r="L17" s="119">
        <f t="shared" ref="L17" si="0">SUM((K17-J17)/365)</f>
        <v>1.5013698630136987</v>
      </c>
      <c r="M17" s="79" t="s">
        <v>99</v>
      </c>
      <c r="N17" s="80" t="s">
        <v>145</v>
      </c>
      <c r="O17" s="81" t="s">
        <v>94</v>
      </c>
      <c r="P17" s="51"/>
    </row>
    <row r="18" spans="1:16" ht="409.5" customHeight="1" x14ac:dyDescent="0.3">
      <c r="A18" s="115"/>
      <c r="B18" s="70">
        <v>3</v>
      </c>
      <c r="C18" s="71" t="s">
        <v>95</v>
      </c>
      <c r="D18" s="71" t="s">
        <v>100</v>
      </c>
      <c r="E18" s="83" t="s">
        <v>101</v>
      </c>
      <c r="F18" s="96" t="s">
        <v>90</v>
      </c>
      <c r="G18" s="74" t="s">
        <v>102</v>
      </c>
      <c r="H18" s="75" t="s">
        <v>35</v>
      </c>
      <c r="I18" s="72">
        <v>242</v>
      </c>
      <c r="J18" s="77">
        <v>39822</v>
      </c>
      <c r="K18" s="77">
        <f>J17</f>
        <v>40401</v>
      </c>
      <c r="L18" s="119">
        <f>SUM((K18-J18)/365)</f>
        <v>1.5863013698630137</v>
      </c>
      <c r="M18" s="79" t="s">
        <v>99</v>
      </c>
      <c r="N18" s="80" t="s">
        <v>146</v>
      </c>
      <c r="O18" s="81" t="s">
        <v>94</v>
      </c>
    </row>
    <row r="19" spans="1:16" ht="204" customHeight="1" x14ac:dyDescent="0.3">
      <c r="A19" s="115"/>
      <c r="B19" s="70">
        <v>4</v>
      </c>
      <c r="C19" s="71" t="s">
        <v>95</v>
      </c>
      <c r="D19" s="72" t="s">
        <v>103</v>
      </c>
      <c r="E19" s="83" t="s">
        <v>104</v>
      </c>
      <c r="F19" s="75" t="s">
        <v>105</v>
      </c>
      <c r="G19" s="74" t="s">
        <v>106</v>
      </c>
      <c r="H19" s="75" t="s">
        <v>35</v>
      </c>
      <c r="I19" s="72">
        <v>275</v>
      </c>
      <c r="J19" s="77">
        <v>41086</v>
      </c>
      <c r="K19" s="77">
        <v>41450</v>
      </c>
      <c r="L19" s="119">
        <f t="shared" ref="L19:L24" si="1">SUM((K19-J19)/365)</f>
        <v>0.99726027397260275</v>
      </c>
      <c r="M19" s="85" t="s">
        <v>99</v>
      </c>
      <c r="N19" s="80" t="s">
        <v>107</v>
      </c>
      <c r="O19" s="81" t="s">
        <v>94</v>
      </c>
    </row>
    <row r="20" spans="1:16" ht="219" customHeight="1" x14ac:dyDescent="0.3">
      <c r="A20" s="115"/>
      <c r="B20" s="70">
        <v>5</v>
      </c>
      <c r="C20" s="71" t="s">
        <v>95</v>
      </c>
      <c r="D20" s="72" t="s">
        <v>108</v>
      </c>
      <c r="E20" s="73" t="s">
        <v>109</v>
      </c>
      <c r="F20" s="94" t="s">
        <v>110</v>
      </c>
      <c r="G20" s="75" t="s">
        <v>91</v>
      </c>
      <c r="H20" s="75" t="s">
        <v>35</v>
      </c>
      <c r="I20" s="72">
        <v>247</v>
      </c>
      <c r="J20" s="76">
        <v>39962</v>
      </c>
      <c r="K20" s="77">
        <v>41088</v>
      </c>
      <c r="L20" s="78">
        <f t="shared" si="1"/>
        <v>3.0849315068493151</v>
      </c>
      <c r="M20" s="79" t="s">
        <v>99</v>
      </c>
      <c r="N20" s="80" t="s">
        <v>145</v>
      </c>
      <c r="O20" s="81" t="s">
        <v>94</v>
      </c>
    </row>
    <row r="21" spans="1:16" ht="270" customHeight="1" x14ac:dyDescent="0.3">
      <c r="A21" s="115"/>
      <c r="B21" s="70">
        <v>6</v>
      </c>
      <c r="C21" s="71" t="s">
        <v>95</v>
      </c>
      <c r="D21" s="72" t="s">
        <v>111</v>
      </c>
      <c r="E21" s="73" t="s">
        <v>112</v>
      </c>
      <c r="F21" s="74" t="s">
        <v>90</v>
      </c>
      <c r="G21" s="75" t="s">
        <v>91</v>
      </c>
      <c r="H21" s="75" t="s">
        <v>35</v>
      </c>
      <c r="I21" s="72">
        <v>256</v>
      </c>
      <c r="J21" s="120">
        <v>41089</v>
      </c>
      <c r="K21" s="77">
        <v>41382</v>
      </c>
      <c r="L21" s="78">
        <f t="shared" si="1"/>
        <v>0.80273972602739729</v>
      </c>
      <c r="M21" s="79" t="s">
        <v>99</v>
      </c>
      <c r="N21" s="80" t="s">
        <v>145</v>
      </c>
      <c r="O21" s="81" t="s">
        <v>94</v>
      </c>
      <c r="P21" s="51"/>
    </row>
    <row r="22" spans="1:16" ht="120.75" customHeight="1" x14ac:dyDescent="0.3">
      <c r="A22" s="115"/>
      <c r="B22" s="70">
        <v>7</v>
      </c>
      <c r="C22" s="71" t="s">
        <v>95</v>
      </c>
      <c r="D22" s="72" t="s">
        <v>113</v>
      </c>
      <c r="E22" s="73" t="s">
        <v>114</v>
      </c>
      <c r="F22" s="75" t="s">
        <v>105</v>
      </c>
      <c r="G22" s="86" t="s">
        <v>115</v>
      </c>
      <c r="H22" s="75" t="s">
        <v>35</v>
      </c>
      <c r="I22" s="72">
        <v>287</v>
      </c>
      <c r="J22" s="77">
        <v>41383</v>
      </c>
      <c r="K22" s="77">
        <v>41480</v>
      </c>
      <c r="L22" s="78">
        <f t="shared" si="1"/>
        <v>0.26575342465753427</v>
      </c>
      <c r="M22" s="92" t="s">
        <v>116</v>
      </c>
      <c r="N22" s="80" t="s">
        <v>117</v>
      </c>
      <c r="O22" s="93" t="s">
        <v>39</v>
      </c>
    </row>
    <row r="23" spans="1:16" ht="92.25" customHeight="1" x14ac:dyDescent="0.3">
      <c r="A23" s="115"/>
      <c r="B23" s="88">
        <v>8</v>
      </c>
      <c r="C23" s="86" t="s">
        <v>118</v>
      </c>
      <c r="D23" s="89" t="s">
        <v>119</v>
      </c>
      <c r="E23" s="90" t="s">
        <v>120</v>
      </c>
      <c r="F23" s="86" t="s">
        <v>121</v>
      </c>
      <c r="G23" s="91" t="s">
        <v>91</v>
      </c>
      <c r="H23" s="86" t="s">
        <v>35</v>
      </c>
      <c r="I23" s="89">
        <v>291</v>
      </c>
      <c r="J23" s="77">
        <v>41481</v>
      </c>
      <c r="K23" s="77">
        <v>43496</v>
      </c>
      <c r="L23" s="78">
        <f t="shared" si="1"/>
        <v>5.5205479452054798</v>
      </c>
      <c r="M23" s="92" t="s">
        <v>116</v>
      </c>
      <c r="N23" s="80" t="s">
        <v>122</v>
      </c>
      <c r="O23" s="93" t="s">
        <v>39</v>
      </c>
    </row>
    <row r="24" spans="1:16" s="82" customFormat="1" ht="138" x14ac:dyDescent="0.3">
      <c r="A24" s="115"/>
      <c r="B24" s="70">
        <v>9</v>
      </c>
      <c r="C24" s="75" t="s">
        <v>118</v>
      </c>
      <c r="D24" s="72" t="s">
        <v>123</v>
      </c>
      <c r="E24" s="83" t="s">
        <v>124</v>
      </c>
      <c r="F24" s="74" t="s">
        <v>90</v>
      </c>
      <c r="G24" s="84" t="s">
        <v>125</v>
      </c>
      <c r="H24" s="75" t="s">
        <v>35</v>
      </c>
      <c r="I24" s="72">
        <v>267</v>
      </c>
      <c r="J24" s="77">
        <v>41176</v>
      </c>
      <c r="K24" s="77">
        <v>42043</v>
      </c>
      <c r="L24" s="78">
        <f t="shared" si="1"/>
        <v>2.3753424657534246</v>
      </c>
      <c r="M24" s="79" t="s">
        <v>99</v>
      </c>
      <c r="N24" s="80" t="s">
        <v>126</v>
      </c>
      <c r="O24" s="81" t="s">
        <v>94</v>
      </c>
    </row>
    <row r="25" spans="1:16" ht="202.5" customHeight="1" x14ac:dyDescent="0.3">
      <c r="A25" s="212" t="s">
        <v>127</v>
      </c>
      <c r="B25" s="88">
        <v>10</v>
      </c>
      <c r="C25" s="86" t="s">
        <v>128</v>
      </c>
      <c r="D25" s="89" t="s">
        <v>129</v>
      </c>
      <c r="E25" s="90" t="s">
        <v>130</v>
      </c>
      <c r="F25" s="94" t="s">
        <v>110</v>
      </c>
      <c r="G25" s="84" t="s">
        <v>125</v>
      </c>
      <c r="H25" s="75" t="s">
        <v>35</v>
      </c>
      <c r="I25" s="71">
        <v>299</v>
      </c>
      <c r="J25" s="95">
        <v>36557</v>
      </c>
      <c r="K25" s="95">
        <v>37073</v>
      </c>
      <c r="L25" s="116">
        <f>SUM((K25-J25)/365)</f>
        <v>1.4136986301369863</v>
      </c>
      <c r="M25" s="85" t="s">
        <v>99</v>
      </c>
      <c r="N25" s="80" t="s">
        <v>131</v>
      </c>
      <c r="O25" s="81" t="s">
        <v>94</v>
      </c>
    </row>
    <row r="26" spans="1:16" ht="246.75" customHeight="1" x14ac:dyDescent="0.3">
      <c r="A26" s="213"/>
      <c r="B26" s="88">
        <v>11</v>
      </c>
      <c r="C26" s="86" t="s">
        <v>132</v>
      </c>
      <c r="D26" s="89" t="s">
        <v>133</v>
      </c>
      <c r="E26" s="90" t="s">
        <v>134</v>
      </c>
      <c r="F26" s="96" t="s">
        <v>90</v>
      </c>
      <c r="G26" s="84" t="s">
        <v>125</v>
      </c>
      <c r="H26" s="75" t="s">
        <v>35</v>
      </c>
      <c r="I26" s="72">
        <v>314</v>
      </c>
      <c r="J26" s="95">
        <v>36586</v>
      </c>
      <c r="K26" s="95">
        <v>36857</v>
      </c>
      <c r="L26" s="116">
        <f>SUM((K26-J26)/365)</f>
        <v>0.74246575342465748</v>
      </c>
      <c r="M26" s="79" t="s">
        <v>99</v>
      </c>
      <c r="N26" s="80" t="s">
        <v>135</v>
      </c>
      <c r="O26" s="81" t="s">
        <v>94</v>
      </c>
    </row>
    <row r="27" spans="1:16" ht="183" customHeight="1" x14ac:dyDescent="0.3">
      <c r="A27" s="213"/>
      <c r="B27" s="88">
        <v>12</v>
      </c>
      <c r="C27" s="86" t="s">
        <v>132</v>
      </c>
      <c r="D27" s="89" t="s">
        <v>136</v>
      </c>
      <c r="E27" s="90" t="s">
        <v>137</v>
      </c>
      <c r="F27" s="96" t="s">
        <v>90</v>
      </c>
      <c r="G27" s="87" t="s">
        <v>91</v>
      </c>
      <c r="H27" s="75" t="s">
        <v>35</v>
      </c>
      <c r="I27" s="72">
        <v>317</v>
      </c>
      <c r="J27" s="76">
        <v>37104</v>
      </c>
      <c r="K27" s="76">
        <v>37406</v>
      </c>
      <c r="L27" s="78">
        <f t="shared" ref="L27" si="2">SUM((K27-J27)/365)</f>
        <v>0.82739726027397265</v>
      </c>
      <c r="M27" s="79" t="s">
        <v>99</v>
      </c>
      <c r="N27" s="80" t="s">
        <v>138</v>
      </c>
      <c r="O27" s="81" t="s">
        <v>94</v>
      </c>
    </row>
    <row r="28" spans="1:16" ht="75" customHeight="1" x14ac:dyDescent="0.3">
      <c r="A28" s="213"/>
      <c r="B28" s="40"/>
      <c r="C28" s="49"/>
      <c r="D28" s="36"/>
      <c r="E28" s="36"/>
      <c r="F28" s="36"/>
      <c r="G28" s="45"/>
      <c r="H28" s="69"/>
      <c r="I28" s="223" t="s">
        <v>139</v>
      </c>
      <c r="J28" s="224"/>
      <c r="K28" s="225"/>
      <c r="L28" s="43">
        <f>SUM(L16:L27)</f>
        <v>21.9945205479452</v>
      </c>
      <c r="M28" s="46"/>
      <c r="N28" s="37"/>
      <c r="O28" s="38"/>
    </row>
    <row r="29" spans="1:16" ht="54" customHeight="1" x14ac:dyDescent="0.3">
      <c r="A29" s="213"/>
      <c r="B29" s="40"/>
      <c r="C29" s="36"/>
      <c r="D29" s="36"/>
      <c r="E29" s="36"/>
      <c r="F29" s="36"/>
      <c r="G29" s="45"/>
      <c r="H29" s="45"/>
      <c r="I29" s="226" t="s">
        <v>140</v>
      </c>
      <c r="J29" s="227"/>
      <c r="K29" s="228"/>
      <c r="L29" s="122">
        <f>L16+L22+L23</f>
        <v>8.663013698630138</v>
      </c>
      <c r="M29" s="99" t="s">
        <v>141</v>
      </c>
      <c r="N29" s="37"/>
      <c r="O29" s="38"/>
    </row>
    <row r="30" spans="1:16" s="1" customFormat="1" ht="15.75" customHeight="1" thickBot="1" x14ac:dyDescent="0.35">
      <c r="A30" s="31"/>
      <c r="B30" s="209"/>
      <c r="C30" s="210"/>
      <c r="D30" s="210"/>
      <c r="E30" s="210"/>
      <c r="F30" s="210"/>
      <c r="G30" s="210"/>
      <c r="H30" s="210"/>
      <c r="I30" s="210"/>
      <c r="J30" s="210"/>
      <c r="K30" s="210"/>
      <c r="L30" s="211"/>
      <c r="M30" s="132" t="s">
        <v>51</v>
      </c>
      <c r="N30" s="133"/>
      <c r="O30" s="98" t="s">
        <v>94</v>
      </c>
    </row>
    <row r="31" spans="1:16" ht="12.75" customHeight="1" x14ac:dyDescent="0.3">
      <c r="A31" s="151" t="s">
        <v>52</v>
      </c>
      <c r="B31" s="152"/>
      <c r="C31" s="195" t="s">
        <v>147</v>
      </c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7"/>
    </row>
    <row r="32" spans="1:16" ht="15" customHeight="1" x14ac:dyDescent="0.3">
      <c r="A32" s="153"/>
      <c r="B32" s="154"/>
      <c r="C32" s="198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200"/>
    </row>
    <row r="33" spans="1:15" ht="48.75" customHeight="1" thickBot="1" x14ac:dyDescent="0.35">
      <c r="A33" s="155"/>
      <c r="B33" s="156"/>
      <c r="C33" s="201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3"/>
    </row>
    <row r="34" spans="1:15" x14ac:dyDescent="0.3">
      <c r="B34" s="10"/>
    </row>
    <row r="35" spans="1:15" x14ac:dyDescent="0.3">
      <c r="B35" s="10"/>
    </row>
    <row r="36" spans="1:15" x14ac:dyDescent="0.3">
      <c r="B36" s="10"/>
    </row>
    <row r="37" spans="1:15" x14ac:dyDescent="0.3">
      <c r="B37" s="10"/>
    </row>
    <row r="38" spans="1:15" x14ac:dyDescent="0.3">
      <c r="B38" s="10"/>
      <c r="N38" s="35"/>
    </row>
    <row r="39" spans="1:15" x14ac:dyDescent="0.3">
      <c r="B39" s="10"/>
    </row>
    <row r="40" spans="1:15" x14ac:dyDescent="0.3">
      <c r="B40" s="10"/>
    </row>
    <row r="41" spans="1:15" x14ac:dyDescent="0.3">
      <c r="B41" s="10"/>
    </row>
    <row r="42" spans="1:15" x14ac:dyDescent="0.3">
      <c r="B42" s="10"/>
    </row>
    <row r="43" spans="1:15" x14ac:dyDescent="0.3">
      <c r="B43" s="10"/>
    </row>
    <row r="44" spans="1:15" x14ac:dyDescent="0.3">
      <c r="B44" s="10"/>
    </row>
    <row r="45" spans="1:15" x14ac:dyDescent="0.3">
      <c r="B45" s="10"/>
    </row>
    <row r="46" spans="1:15" x14ac:dyDescent="0.3">
      <c r="B46" s="10"/>
    </row>
    <row r="47" spans="1:15" x14ac:dyDescent="0.3">
      <c r="B47" s="10"/>
    </row>
    <row r="48" spans="1:15" x14ac:dyDescent="0.3">
      <c r="B48" s="10"/>
    </row>
    <row r="49" spans="2:2" x14ac:dyDescent="0.3">
      <c r="B49" s="10"/>
    </row>
    <row r="50" spans="2:2" x14ac:dyDescent="0.3">
      <c r="B50" s="10"/>
    </row>
    <row r="51" spans="2:2" x14ac:dyDescent="0.3">
      <c r="B51" s="10"/>
    </row>
    <row r="52" spans="2:2" x14ac:dyDescent="0.3">
      <c r="B52" s="10"/>
    </row>
    <row r="53" spans="2:2" x14ac:dyDescent="0.3">
      <c r="B53" s="10"/>
    </row>
    <row r="54" spans="2:2" x14ac:dyDescent="0.3">
      <c r="B54" s="10"/>
    </row>
    <row r="55" spans="2:2" x14ac:dyDescent="0.3">
      <c r="B55" s="10"/>
    </row>
    <row r="56" spans="2:2" x14ac:dyDescent="0.3">
      <c r="B56" s="10"/>
    </row>
    <row r="57" spans="2:2" x14ac:dyDescent="0.3">
      <c r="B57" s="10"/>
    </row>
    <row r="58" spans="2:2" x14ac:dyDescent="0.3">
      <c r="B58" s="10"/>
    </row>
    <row r="59" spans="2:2" x14ac:dyDescent="0.3">
      <c r="B59" s="10"/>
    </row>
    <row r="60" spans="2:2" x14ac:dyDescent="0.3">
      <c r="B60" s="10"/>
    </row>
    <row r="61" spans="2:2" x14ac:dyDescent="0.3">
      <c r="B61" s="10"/>
    </row>
    <row r="62" spans="2:2" x14ac:dyDescent="0.3">
      <c r="B62" s="10"/>
    </row>
    <row r="63" spans="2:2" x14ac:dyDescent="0.3">
      <c r="B63" s="10"/>
    </row>
    <row r="64" spans="2:2" x14ac:dyDescent="0.3">
      <c r="B64" s="10"/>
    </row>
    <row r="65" spans="2:2" x14ac:dyDescent="0.3">
      <c r="B65" s="10"/>
    </row>
    <row r="66" spans="2:2" x14ac:dyDescent="0.3">
      <c r="B66" s="10"/>
    </row>
    <row r="67" spans="2:2" x14ac:dyDescent="0.3">
      <c r="B67" s="10"/>
    </row>
    <row r="68" spans="2:2" x14ac:dyDescent="0.3">
      <c r="B68" s="10"/>
    </row>
    <row r="69" spans="2:2" x14ac:dyDescent="0.3">
      <c r="B69" s="10"/>
    </row>
    <row r="70" spans="2:2" x14ac:dyDescent="0.3">
      <c r="B70" s="10"/>
    </row>
    <row r="71" spans="2:2" x14ac:dyDescent="0.3">
      <c r="B71" s="10"/>
    </row>
    <row r="72" spans="2:2" x14ac:dyDescent="0.3">
      <c r="B72" s="10"/>
    </row>
    <row r="73" spans="2:2" x14ac:dyDescent="0.3">
      <c r="B73" s="10"/>
    </row>
    <row r="74" spans="2:2" x14ac:dyDescent="0.3">
      <c r="B74" s="10"/>
    </row>
    <row r="75" spans="2:2" x14ac:dyDescent="0.3">
      <c r="B75" s="10"/>
    </row>
    <row r="76" spans="2:2" x14ac:dyDescent="0.3">
      <c r="B76" s="10"/>
    </row>
    <row r="77" spans="2:2" x14ac:dyDescent="0.3">
      <c r="B77" s="10"/>
    </row>
    <row r="78" spans="2:2" x14ac:dyDescent="0.3">
      <c r="B78" s="10"/>
    </row>
    <row r="79" spans="2:2" x14ac:dyDescent="0.3">
      <c r="B79" s="10"/>
    </row>
    <row r="80" spans="2:2" x14ac:dyDescent="0.3">
      <c r="B80" s="10"/>
    </row>
    <row r="81" spans="2:2" x14ac:dyDescent="0.3">
      <c r="B81" s="10"/>
    </row>
    <row r="82" spans="2:2" x14ac:dyDescent="0.3">
      <c r="B82" s="10"/>
    </row>
    <row r="83" spans="2:2" x14ac:dyDescent="0.3">
      <c r="B83" s="10"/>
    </row>
    <row r="84" spans="2:2" x14ac:dyDescent="0.3">
      <c r="B84" s="10"/>
    </row>
    <row r="85" spans="2:2" x14ac:dyDescent="0.3">
      <c r="B85" s="10"/>
    </row>
    <row r="86" spans="2:2" x14ac:dyDescent="0.3">
      <c r="B86" s="10"/>
    </row>
    <row r="87" spans="2:2" x14ac:dyDescent="0.3">
      <c r="B87" s="10"/>
    </row>
    <row r="88" spans="2:2" x14ac:dyDescent="0.3">
      <c r="B88" s="10"/>
    </row>
    <row r="89" spans="2:2" x14ac:dyDescent="0.3">
      <c r="B89" s="10"/>
    </row>
    <row r="90" spans="2:2" x14ac:dyDescent="0.3">
      <c r="B90" s="10"/>
    </row>
    <row r="91" spans="2:2" x14ac:dyDescent="0.3">
      <c r="B91" s="10"/>
    </row>
    <row r="92" spans="2:2" x14ac:dyDescent="0.3">
      <c r="B92" s="10"/>
    </row>
    <row r="93" spans="2:2" x14ac:dyDescent="0.3">
      <c r="B93" s="10"/>
    </row>
    <row r="94" spans="2:2" x14ac:dyDescent="0.3">
      <c r="B94" s="10"/>
    </row>
    <row r="95" spans="2:2" x14ac:dyDescent="0.3">
      <c r="B95" s="10"/>
    </row>
    <row r="96" spans="2:2" x14ac:dyDescent="0.3">
      <c r="B96" s="10"/>
    </row>
    <row r="97" spans="2:2" x14ac:dyDescent="0.3">
      <c r="B97" s="10"/>
    </row>
    <row r="98" spans="2:2" x14ac:dyDescent="0.3">
      <c r="B98" s="10"/>
    </row>
    <row r="99" spans="2:2" x14ac:dyDescent="0.3">
      <c r="B99" s="10"/>
    </row>
    <row r="100" spans="2:2" x14ac:dyDescent="0.3">
      <c r="B100" s="10"/>
    </row>
    <row r="101" spans="2:2" x14ac:dyDescent="0.3">
      <c r="B101" s="10"/>
    </row>
    <row r="102" spans="2:2" x14ac:dyDescent="0.3">
      <c r="B102" s="10"/>
    </row>
    <row r="103" spans="2:2" x14ac:dyDescent="0.3">
      <c r="B103" s="10"/>
    </row>
    <row r="104" spans="2:2" x14ac:dyDescent="0.3">
      <c r="B104" s="10"/>
    </row>
    <row r="105" spans="2:2" x14ac:dyDescent="0.3">
      <c r="B105" s="10"/>
    </row>
    <row r="106" spans="2:2" x14ac:dyDescent="0.3">
      <c r="B106" s="10"/>
    </row>
    <row r="107" spans="2:2" x14ac:dyDescent="0.3">
      <c r="B107" s="10"/>
    </row>
    <row r="108" spans="2:2" x14ac:dyDescent="0.3">
      <c r="B108" s="10"/>
    </row>
    <row r="109" spans="2:2" x14ac:dyDescent="0.3">
      <c r="B109" s="10"/>
    </row>
    <row r="110" spans="2:2" x14ac:dyDescent="0.3">
      <c r="B110" s="10"/>
    </row>
    <row r="111" spans="2:2" x14ac:dyDescent="0.3">
      <c r="B111" s="10"/>
    </row>
    <row r="112" spans="2:2" x14ac:dyDescent="0.3">
      <c r="B112" s="10"/>
    </row>
    <row r="113" spans="2:2" x14ac:dyDescent="0.3">
      <c r="B113" s="10"/>
    </row>
    <row r="114" spans="2:2" x14ac:dyDescent="0.3">
      <c r="B114" s="10"/>
    </row>
    <row r="115" spans="2:2" x14ac:dyDescent="0.3">
      <c r="B115" s="10"/>
    </row>
    <row r="116" spans="2:2" x14ac:dyDescent="0.3">
      <c r="B116" s="10"/>
    </row>
    <row r="117" spans="2:2" x14ac:dyDescent="0.3">
      <c r="B117" s="10"/>
    </row>
    <row r="118" spans="2:2" x14ac:dyDescent="0.3">
      <c r="B118" s="10"/>
    </row>
    <row r="119" spans="2:2" x14ac:dyDescent="0.3">
      <c r="B119" s="10"/>
    </row>
    <row r="120" spans="2:2" x14ac:dyDescent="0.3">
      <c r="B120" s="10"/>
    </row>
    <row r="121" spans="2:2" x14ac:dyDescent="0.3">
      <c r="B121" s="10"/>
    </row>
    <row r="122" spans="2:2" x14ac:dyDescent="0.3">
      <c r="B122" s="10"/>
    </row>
    <row r="123" spans="2:2" x14ac:dyDescent="0.3">
      <c r="B123" s="10"/>
    </row>
    <row r="124" spans="2:2" x14ac:dyDescent="0.3">
      <c r="B124" s="10"/>
    </row>
    <row r="125" spans="2:2" x14ac:dyDescent="0.3">
      <c r="B125" s="10"/>
    </row>
    <row r="126" spans="2:2" x14ac:dyDescent="0.3">
      <c r="B126" s="10"/>
    </row>
    <row r="127" spans="2:2" x14ac:dyDescent="0.3">
      <c r="B127" s="10"/>
    </row>
    <row r="128" spans="2:2" x14ac:dyDescent="0.3">
      <c r="B128" s="10"/>
    </row>
    <row r="129" spans="2:2" x14ac:dyDescent="0.3">
      <c r="B129" s="10"/>
    </row>
    <row r="130" spans="2:2" x14ac:dyDescent="0.3">
      <c r="B130" s="10"/>
    </row>
    <row r="131" spans="2:2" x14ac:dyDescent="0.3">
      <c r="B131" s="10"/>
    </row>
    <row r="132" spans="2:2" x14ac:dyDescent="0.3">
      <c r="B132" s="10"/>
    </row>
    <row r="133" spans="2:2" x14ac:dyDescent="0.3">
      <c r="B133" s="10"/>
    </row>
    <row r="134" spans="2:2" x14ac:dyDescent="0.3">
      <c r="B134" s="10"/>
    </row>
    <row r="135" spans="2:2" x14ac:dyDescent="0.3">
      <c r="B135" s="10"/>
    </row>
    <row r="136" spans="2:2" x14ac:dyDescent="0.3">
      <c r="B136" s="10"/>
    </row>
    <row r="137" spans="2:2" x14ac:dyDescent="0.3">
      <c r="B137" s="10"/>
    </row>
    <row r="138" spans="2:2" x14ac:dyDescent="0.3">
      <c r="B138" s="10"/>
    </row>
    <row r="139" spans="2:2" x14ac:dyDescent="0.3">
      <c r="B139" s="10"/>
    </row>
    <row r="140" spans="2:2" x14ac:dyDescent="0.3">
      <c r="B140" s="10"/>
    </row>
    <row r="141" spans="2:2" x14ac:dyDescent="0.3">
      <c r="B141" s="10"/>
    </row>
    <row r="142" spans="2:2" x14ac:dyDescent="0.3">
      <c r="B142" s="10"/>
    </row>
    <row r="143" spans="2:2" x14ac:dyDescent="0.3">
      <c r="B143" s="10"/>
    </row>
    <row r="144" spans="2:2" x14ac:dyDescent="0.3">
      <c r="B144" s="10"/>
    </row>
    <row r="145" spans="2:2" x14ac:dyDescent="0.3">
      <c r="B145" s="10"/>
    </row>
    <row r="146" spans="2:2" x14ac:dyDescent="0.3">
      <c r="B146" s="10"/>
    </row>
    <row r="147" spans="2:2" x14ac:dyDescent="0.3">
      <c r="B147" s="10"/>
    </row>
    <row r="148" spans="2:2" x14ac:dyDescent="0.3">
      <c r="B148" s="10"/>
    </row>
    <row r="149" spans="2:2" x14ac:dyDescent="0.3">
      <c r="B149" s="10"/>
    </row>
    <row r="150" spans="2:2" x14ac:dyDescent="0.3">
      <c r="B150" s="10"/>
    </row>
    <row r="151" spans="2:2" x14ac:dyDescent="0.3">
      <c r="B151" s="10"/>
    </row>
    <row r="152" spans="2:2" x14ac:dyDescent="0.3">
      <c r="B152" s="10"/>
    </row>
    <row r="153" spans="2:2" x14ac:dyDescent="0.3">
      <c r="B153" s="10"/>
    </row>
    <row r="154" spans="2:2" x14ac:dyDescent="0.3">
      <c r="B154" s="10"/>
    </row>
    <row r="155" spans="2:2" x14ac:dyDescent="0.3">
      <c r="B155" s="10"/>
    </row>
    <row r="156" spans="2:2" x14ac:dyDescent="0.3">
      <c r="B156" s="10"/>
    </row>
    <row r="157" spans="2:2" x14ac:dyDescent="0.3">
      <c r="B157" s="10"/>
    </row>
    <row r="158" spans="2:2" x14ac:dyDescent="0.3">
      <c r="B158" s="10"/>
    </row>
    <row r="159" spans="2:2" x14ac:dyDescent="0.3">
      <c r="B159" s="10"/>
    </row>
    <row r="160" spans="2:2" x14ac:dyDescent="0.3">
      <c r="B160" s="10"/>
    </row>
    <row r="161" spans="2:2" x14ac:dyDescent="0.3">
      <c r="B161" s="10"/>
    </row>
    <row r="162" spans="2:2" x14ac:dyDescent="0.3">
      <c r="B162" s="10"/>
    </row>
    <row r="163" spans="2:2" x14ac:dyDescent="0.3">
      <c r="B163" s="10"/>
    </row>
    <row r="164" spans="2:2" x14ac:dyDescent="0.3">
      <c r="B164" s="10"/>
    </row>
    <row r="165" spans="2:2" x14ac:dyDescent="0.3">
      <c r="B165" s="10"/>
    </row>
    <row r="166" spans="2:2" x14ac:dyDescent="0.3">
      <c r="B166" s="10"/>
    </row>
    <row r="167" spans="2:2" x14ac:dyDescent="0.3">
      <c r="B167" s="10"/>
    </row>
    <row r="168" spans="2:2" x14ac:dyDescent="0.3">
      <c r="B168" s="10"/>
    </row>
    <row r="169" spans="2:2" x14ac:dyDescent="0.3">
      <c r="B169" s="10"/>
    </row>
    <row r="170" spans="2:2" x14ac:dyDescent="0.3">
      <c r="B170" s="10"/>
    </row>
    <row r="171" spans="2:2" x14ac:dyDescent="0.3">
      <c r="B171" s="10"/>
    </row>
    <row r="172" spans="2:2" x14ac:dyDescent="0.3">
      <c r="B172" s="10"/>
    </row>
    <row r="173" spans="2:2" x14ac:dyDescent="0.3">
      <c r="B173" s="10"/>
    </row>
    <row r="174" spans="2:2" x14ac:dyDescent="0.3">
      <c r="B174" s="10"/>
    </row>
    <row r="175" spans="2:2" x14ac:dyDescent="0.3">
      <c r="B175" s="10"/>
    </row>
    <row r="176" spans="2:2" x14ac:dyDescent="0.3">
      <c r="B176" s="10"/>
    </row>
    <row r="177" spans="2:2" x14ac:dyDescent="0.3">
      <c r="B177" s="10"/>
    </row>
    <row r="178" spans="2:2" x14ac:dyDescent="0.3">
      <c r="B178" s="10"/>
    </row>
    <row r="179" spans="2:2" x14ac:dyDescent="0.3">
      <c r="B179" s="10"/>
    </row>
    <row r="180" spans="2:2" x14ac:dyDescent="0.3">
      <c r="B180" s="10"/>
    </row>
    <row r="181" spans="2:2" x14ac:dyDescent="0.3">
      <c r="B181" s="10"/>
    </row>
    <row r="182" spans="2:2" x14ac:dyDescent="0.3">
      <c r="B182" s="10"/>
    </row>
    <row r="183" spans="2:2" x14ac:dyDescent="0.3">
      <c r="B183" s="10"/>
    </row>
    <row r="184" spans="2:2" x14ac:dyDescent="0.3">
      <c r="B184" s="10"/>
    </row>
    <row r="185" spans="2:2" x14ac:dyDescent="0.3">
      <c r="B185" s="10"/>
    </row>
    <row r="186" spans="2:2" x14ac:dyDescent="0.3">
      <c r="B186" s="10"/>
    </row>
    <row r="187" spans="2:2" x14ac:dyDescent="0.3">
      <c r="B187" s="10"/>
    </row>
    <row r="188" spans="2:2" x14ac:dyDescent="0.3">
      <c r="B188" s="10"/>
    </row>
    <row r="189" spans="2:2" x14ac:dyDescent="0.3">
      <c r="B189" s="10"/>
    </row>
    <row r="190" spans="2:2" x14ac:dyDescent="0.3">
      <c r="B190" s="10"/>
    </row>
    <row r="191" spans="2:2" x14ac:dyDescent="0.3">
      <c r="B191" s="10"/>
    </row>
    <row r="192" spans="2:2" x14ac:dyDescent="0.3">
      <c r="B192" s="10"/>
    </row>
    <row r="193" spans="2:2" x14ac:dyDescent="0.3">
      <c r="B193" s="10"/>
    </row>
    <row r="194" spans="2:2" x14ac:dyDescent="0.3">
      <c r="B194" s="10"/>
    </row>
    <row r="195" spans="2:2" x14ac:dyDescent="0.3">
      <c r="B195" s="10"/>
    </row>
    <row r="196" spans="2:2" x14ac:dyDescent="0.3">
      <c r="B196" s="10"/>
    </row>
    <row r="197" spans="2:2" x14ac:dyDescent="0.3">
      <c r="B197" s="10"/>
    </row>
    <row r="198" spans="2:2" x14ac:dyDescent="0.3">
      <c r="B198" s="10"/>
    </row>
    <row r="199" spans="2:2" x14ac:dyDescent="0.3">
      <c r="B199" s="10"/>
    </row>
    <row r="200" spans="2:2" x14ac:dyDescent="0.3">
      <c r="B200" s="10"/>
    </row>
    <row r="201" spans="2:2" x14ac:dyDescent="0.3">
      <c r="B201" s="10"/>
    </row>
    <row r="202" spans="2:2" x14ac:dyDescent="0.3">
      <c r="B202" s="10"/>
    </row>
    <row r="203" spans="2:2" x14ac:dyDescent="0.3">
      <c r="B203" s="10"/>
    </row>
    <row r="204" spans="2:2" x14ac:dyDescent="0.3">
      <c r="B204" s="10"/>
    </row>
    <row r="205" spans="2:2" x14ac:dyDescent="0.3">
      <c r="B205" s="10"/>
    </row>
    <row r="206" spans="2:2" x14ac:dyDescent="0.3">
      <c r="B206" s="10"/>
    </row>
    <row r="207" spans="2:2" x14ac:dyDescent="0.3">
      <c r="B207" s="10"/>
    </row>
    <row r="208" spans="2:2" x14ac:dyDescent="0.3">
      <c r="B208" s="10"/>
    </row>
    <row r="209" spans="2:2" x14ac:dyDescent="0.3">
      <c r="B209" s="10"/>
    </row>
    <row r="210" spans="2:2" x14ac:dyDescent="0.3">
      <c r="B210" s="10"/>
    </row>
    <row r="211" spans="2:2" x14ac:dyDescent="0.3">
      <c r="B211" s="10"/>
    </row>
    <row r="212" spans="2:2" x14ac:dyDescent="0.3">
      <c r="B212" s="10"/>
    </row>
    <row r="213" spans="2:2" x14ac:dyDescent="0.3">
      <c r="B213" s="10"/>
    </row>
    <row r="214" spans="2:2" x14ac:dyDescent="0.3">
      <c r="B214" s="10"/>
    </row>
    <row r="215" spans="2:2" x14ac:dyDescent="0.3">
      <c r="B215" s="10"/>
    </row>
    <row r="216" spans="2:2" x14ac:dyDescent="0.3">
      <c r="B216" s="10"/>
    </row>
    <row r="217" spans="2:2" x14ac:dyDescent="0.3">
      <c r="B217" s="10"/>
    </row>
    <row r="218" spans="2:2" x14ac:dyDescent="0.3">
      <c r="B218" s="10"/>
    </row>
    <row r="219" spans="2:2" x14ac:dyDescent="0.3">
      <c r="B219" s="10"/>
    </row>
    <row r="220" spans="2:2" x14ac:dyDescent="0.3">
      <c r="B220" s="10"/>
    </row>
    <row r="221" spans="2:2" x14ac:dyDescent="0.3">
      <c r="B221" s="10"/>
    </row>
    <row r="222" spans="2:2" x14ac:dyDescent="0.3">
      <c r="B222" s="10"/>
    </row>
    <row r="223" spans="2:2" x14ac:dyDescent="0.3">
      <c r="B223" s="10"/>
    </row>
    <row r="224" spans="2:2" x14ac:dyDescent="0.3">
      <c r="B224" s="10"/>
    </row>
    <row r="225" spans="2:2" x14ac:dyDescent="0.3">
      <c r="B225" s="10"/>
    </row>
    <row r="226" spans="2:2" x14ac:dyDescent="0.3">
      <c r="B226" s="10"/>
    </row>
    <row r="227" spans="2:2" x14ac:dyDescent="0.3">
      <c r="B227" s="10"/>
    </row>
    <row r="228" spans="2:2" x14ac:dyDescent="0.3">
      <c r="B228" s="10"/>
    </row>
    <row r="229" spans="2:2" x14ac:dyDescent="0.3">
      <c r="B229" s="10"/>
    </row>
    <row r="230" spans="2:2" x14ac:dyDescent="0.3">
      <c r="B230" s="10"/>
    </row>
    <row r="231" spans="2:2" x14ac:dyDescent="0.3">
      <c r="B231" s="10"/>
    </row>
    <row r="232" spans="2:2" x14ac:dyDescent="0.3">
      <c r="B232" s="10"/>
    </row>
    <row r="233" spans="2:2" x14ac:dyDescent="0.3">
      <c r="B233" s="10"/>
    </row>
    <row r="234" spans="2:2" x14ac:dyDescent="0.3">
      <c r="B234" s="10"/>
    </row>
    <row r="235" spans="2:2" x14ac:dyDescent="0.3">
      <c r="B235" s="10"/>
    </row>
    <row r="236" spans="2:2" x14ac:dyDescent="0.3">
      <c r="B236" s="10"/>
    </row>
    <row r="237" spans="2:2" x14ac:dyDescent="0.3">
      <c r="B237" s="10"/>
    </row>
    <row r="238" spans="2:2" x14ac:dyDescent="0.3">
      <c r="B238" s="10"/>
    </row>
    <row r="239" spans="2:2" x14ac:dyDescent="0.3">
      <c r="B239" s="10"/>
    </row>
    <row r="240" spans="2:2" x14ac:dyDescent="0.3">
      <c r="B240" s="10"/>
    </row>
    <row r="241" spans="2:2" x14ac:dyDescent="0.3">
      <c r="B241" s="10"/>
    </row>
    <row r="242" spans="2:2" x14ac:dyDescent="0.3">
      <c r="B242" s="10"/>
    </row>
    <row r="243" spans="2:2" x14ac:dyDescent="0.3">
      <c r="B243" s="10"/>
    </row>
    <row r="244" spans="2:2" x14ac:dyDescent="0.3">
      <c r="B244" s="10"/>
    </row>
    <row r="245" spans="2:2" x14ac:dyDescent="0.3">
      <c r="B245" s="10"/>
    </row>
    <row r="246" spans="2:2" x14ac:dyDescent="0.3">
      <c r="B246" s="10"/>
    </row>
    <row r="247" spans="2:2" x14ac:dyDescent="0.3">
      <c r="B247" s="10"/>
    </row>
    <row r="248" spans="2:2" x14ac:dyDescent="0.3">
      <c r="B248" s="10"/>
    </row>
    <row r="249" spans="2:2" x14ac:dyDescent="0.3">
      <c r="B249" s="10"/>
    </row>
    <row r="250" spans="2:2" x14ac:dyDescent="0.3">
      <c r="B250" s="10"/>
    </row>
    <row r="251" spans="2:2" x14ac:dyDescent="0.3">
      <c r="B251" s="10"/>
    </row>
    <row r="252" spans="2:2" x14ac:dyDescent="0.3">
      <c r="B252" s="10"/>
    </row>
    <row r="253" spans="2:2" x14ac:dyDescent="0.3">
      <c r="B253" s="10"/>
    </row>
    <row r="254" spans="2:2" x14ac:dyDescent="0.3">
      <c r="B254" s="10"/>
    </row>
    <row r="255" spans="2:2" x14ac:dyDescent="0.3">
      <c r="B255" s="10"/>
    </row>
    <row r="256" spans="2:2" x14ac:dyDescent="0.3">
      <c r="B256" s="10"/>
    </row>
    <row r="257" spans="2:2" x14ac:dyDescent="0.3">
      <c r="B257" s="10"/>
    </row>
    <row r="258" spans="2:2" x14ac:dyDescent="0.3">
      <c r="B258" s="10"/>
    </row>
    <row r="259" spans="2:2" x14ac:dyDescent="0.3">
      <c r="B259" s="10"/>
    </row>
    <row r="260" spans="2:2" x14ac:dyDescent="0.3">
      <c r="B260" s="10"/>
    </row>
    <row r="261" spans="2:2" x14ac:dyDescent="0.3">
      <c r="B261" s="10"/>
    </row>
    <row r="262" spans="2:2" x14ac:dyDescent="0.3">
      <c r="B262" s="10"/>
    </row>
    <row r="263" spans="2:2" x14ac:dyDescent="0.3">
      <c r="B263" s="10"/>
    </row>
    <row r="264" spans="2:2" x14ac:dyDescent="0.3">
      <c r="B264" s="10"/>
    </row>
    <row r="265" spans="2:2" x14ac:dyDescent="0.3">
      <c r="B265" s="10"/>
    </row>
    <row r="266" spans="2:2" x14ac:dyDescent="0.3">
      <c r="B266" s="10"/>
    </row>
    <row r="267" spans="2:2" x14ac:dyDescent="0.3">
      <c r="B267" s="10"/>
    </row>
    <row r="268" spans="2:2" x14ac:dyDescent="0.3">
      <c r="B268" s="10"/>
    </row>
    <row r="269" spans="2:2" x14ac:dyDescent="0.3">
      <c r="B269" s="10"/>
    </row>
    <row r="270" spans="2:2" x14ac:dyDescent="0.3">
      <c r="B270" s="10"/>
    </row>
    <row r="271" spans="2:2" x14ac:dyDescent="0.3">
      <c r="B271" s="10"/>
    </row>
    <row r="272" spans="2:2" x14ac:dyDescent="0.3">
      <c r="B272" s="10"/>
    </row>
    <row r="273" spans="2:2" x14ac:dyDescent="0.3">
      <c r="B273" s="10"/>
    </row>
    <row r="274" spans="2:2" x14ac:dyDescent="0.3">
      <c r="B274" s="10"/>
    </row>
    <row r="275" spans="2:2" x14ac:dyDescent="0.3">
      <c r="B275" s="10"/>
    </row>
    <row r="276" spans="2:2" x14ac:dyDescent="0.3">
      <c r="B276" s="10"/>
    </row>
    <row r="277" spans="2:2" x14ac:dyDescent="0.3">
      <c r="B277" s="10"/>
    </row>
    <row r="278" spans="2:2" x14ac:dyDescent="0.3">
      <c r="B278" s="10"/>
    </row>
    <row r="279" spans="2:2" x14ac:dyDescent="0.3">
      <c r="B279" s="10"/>
    </row>
    <row r="280" spans="2:2" x14ac:dyDescent="0.3">
      <c r="B280" s="10"/>
    </row>
    <row r="281" spans="2:2" x14ac:dyDescent="0.3">
      <c r="B281" s="10"/>
    </row>
    <row r="282" spans="2:2" x14ac:dyDescent="0.3">
      <c r="B282" s="10"/>
    </row>
    <row r="283" spans="2:2" x14ac:dyDescent="0.3">
      <c r="B283" s="10"/>
    </row>
    <row r="284" spans="2:2" x14ac:dyDescent="0.3">
      <c r="B284" s="10"/>
    </row>
    <row r="285" spans="2:2" x14ac:dyDescent="0.3">
      <c r="B285" s="10"/>
    </row>
    <row r="286" spans="2:2" x14ac:dyDescent="0.3">
      <c r="B286" s="10"/>
    </row>
    <row r="287" spans="2:2" x14ac:dyDescent="0.3">
      <c r="B287" s="10"/>
    </row>
    <row r="288" spans="2:2" x14ac:dyDescent="0.3">
      <c r="B288" s="10"/>
    </row>
    <row r="289" spans="2:2" x14ac:dyDescent="0.3">
      <c r="B289" s="10"/>
    </row>
    <row r="290" spans="2:2" x14ac:dyDescent="0.3">
      <c r="B290" s="10"/>
    </row>
    <row r="291" spans="2:2" x14ac:dyDescent="0.3">
      <c r="B291" s="10"/>
    </row>
    <row r="292" spans="2:2" x14ac:dyDescent="0.3">
      <c r="B292" s="10"/>
    </row>
    <row r="293" spans="2:2" x14ac:dyDescent="0.3">
      <c r="B293" s="10"/>
    </row>
    <row r="294" spans="2:2" x14ac:dyDescent="0.3">
      <c r="B294" s="10"/>
    </row>
    <row r="295" spans="2:2" x14ac:dyDescent="0.3">
      <c r="B295" s="10"/>
    </row>
    <row r="296" spans="2:2" x14ac:dyDescent="0.3">
      <c r="B296" s="10"/>
    </row>
    <row r="297" spans="2:2" x14ac:dyDescent="0.3">
      <c r="B297" s="10"/>
    </row>
    <row r="298" spans="2:2" x14ac:dyDescent="0.3">
      <c r="B298" s="10"/>
    </row>
    <row r="299" spans="2:2" x14ac:dyDescent="0.3">
      <c r="B299" s="10"/>
    </row>
    <row r="300" spans="2:2" x14ac:dyDescent="0.3">
      <c r="B300" s="10"/>
    </row>
    <row r="301" spans="2:2" x14ac:dyDescent="0.3">
      <c r="B301" s="10"/>
    </row>
    <row r="302" spans="2:2" x14ac:dyDescent="0.3">
      <c r="B302" s="10"/>
    </row>
    <row r="303" spans="2:2" x14ac:dyDescent="0.3">
      <c r="B303" s="10"/>
    </row>
    <row r="304" spans="2:2" x14ac:dyDescent="0.3">
      <c r="B304" s="10"/>
    </row>
    <row r="305" spans="2:2" x14ac:dyDescent="0.3">
      <c r="B305" s="10"/>
    </row>
    <row r="306" spans="2:2" x14ac:dyDescent="0.3">
      <c r="B306" s="10"/>
    </row>
    <row r="307" spans="2:2" x14ac:dyDescent="0.3">
      <c r="B307" s="10"/>
    </row>
    <row r="308" spans="2:2" x14ac:dyDescent="0.3">
      <c r="B308" s="10"/>
    </row>
    <row r="309" spans="2:2" x14ac:dyDescent="0.3">
      <c r="B309" s="10"/>
    </row>
    <row r="310" spans="2:2" x14ac:dyDescent="0.3">
      <c r="B310" s="10"/>
    </row>
    <row r="311" spans="2:2" x14ac:dyDescent="0.3">
      <c r="B311" s="10"/>
    </row>
    <row r="312" spans="2:2" x14ac:dyDescent="0.3">
      <c r="B312" s="10"/>
    </row>
    <row r="313" spans="2:2" x14ac:dyDescent="0.3">
      <c r="B313" s="10"/>
    </row>
    <row r="314" spans="2:2" x14ac:dyDescent="0.3">
      <c r="B314" s="10"/>
    </row>
    <row r="315" spans="2:2" x14ac:dyDescent="0.3">
      <c r="B315" s="10"/>
    </row>
    <row r="316" spans="2:2" x14ac:dyDescent="0.3">
      <c r="B316" s="10"/>
    </row>
    <row r="317" spans="2:2" x14ac:dyDescent="0.3">
      <c r="B317" s="10"/>
    </row>
    <row r="318" spans="2:2" x14ac:dyDescent="0.3">
      <c r="B318" s="10"/>
    </row>
    <row r="319" spans="2:2" x14ac:dyDescent="0.3">
      <c r="B319" s="10"/>
    </row>
    <row r="320" spans="2:2" x14ac:dyDescent="0.3">
      <c r="B320" s="10"/>
    </row>
    <row r="321" spans="2:2" x14ac:dyDescent="0.3">
      <c r="B321" s="10"/>
    </row>
    <row r="322" spans="2:2" x14ac:dyDescent="0.3">
      <c r="B322" s="10"/>
    </row>
    <row r="323" spans="2:2" x14ac:dyDescent="0.3">
      <c r="B323" s="10"/>
    </row>
    <row r="324" spans="2:2" x14ac:dyDescent="0.3">
      <c r="B324" s="10"/>
    </row>
    <row r="325" spans="2:2" x14ac:dyDescent="0.3">
      <c r="B325" s="10"/>
    </row>
    <row r="326" spans="2:2" x14ac:dyDescent="0.3">
      <c r="B326" s="10"/>
    </row>
    <row r="327" spans="2:2" x14ac:dyDescent="0.3">
      <c r="B327" s="10"/>
    </row>
    <row r="328" spans="2:2" x14ac:dyDescent="0.3">
      <c r="B328" s="10"/>
    </row>
    <row r="329" spans="2:2" x14ac:dyDescent="0.3">
      <c r="B329" s="10"/>
    </row>
    <row r="330" spans="2:2" x14ac:dyDescent="0.3">
      <c r="B330" s="10"/>
    </row>
    <row r="331" spans="2:2" x14ac:dyDescent="0.3">
      <c r="B331" s="10"/>
    </row>
    <row r="332" spans="2:2" x14ac:dyDescent="0.3">
      <c r="B332" s="10"/>
    </row>
    <row r="333" spans="2:2" x14ac:dyDescent="0.3">
      <c r="B333" s="10"/>
    </row>
    <row r="334" spans="2:2" x14ac:dyDescent="0.3">
      <c r="B334" s="10"/>
    </row>
    <row r="335" spans="2:2" x14ac:dyDescent="0.3">
      <c r="B335" s="10"/>
    </row>
    <row r="336" spans="2:2" x14ac:dyDescent="0.3">
      <c r="B336" s="10"/>
    </row>
    <row r="337" spans="2:2" x14ac:dyDescent="0.3">
      <c r="B337" s="10"/>
    </row>
    <row r="338" spans="2:2" x14ac:dyDescent="0.3">
      <c r="B338" s="10"/>
    </row>
    <row r="339" spans="2:2" x14ac:dyDescent="0.3">
      <c r="B339" s="10"/>
    </row>
    <row r="340" spans="2:2" x14ac:dyDescent="0.3">
      <c r="B340" s="10"/>
    </row>
    <row r="341" spans="2:2" x14ac:dyDescent="0.3">
      <c r="B341" s="10"/>
    </row>
    <row r="342" spans="2:2" x14ac:dyDescent="0.3">
      <c r="B342" s="10"/>
    </row>
    <row r="343" spans="2:2" x14ac:dyDescent="0.3">
      <c r="B343" s="10"/>
    </row>
    <row r="344" spans="2:2" x14ac:dyDescent="0.3">
      <c r="B344" s="10"/>
    </row>
    <row r="345" spans="2:2" x14ac:dyDescent="0.3">
      <c r="B345" s="10"/>
    </row>
    <row r="346" spans="2:2" x14ac:dyDescent="0.3">
      <c r="B346" s="10"/>
    </row>
    <row r="347" spans="2:2" x14ac:dyDescent="0.3">
      <c r="B347" s="10"/>
    </row>
    <row r="348" spans="2:2" x14ac:dyDescent="0.3">
      <c r="B348" s="10"/>
    </row>
    <row r="349" spans="2:2" x14ac:dyDescent="0.3">
      <c r="B349" s="10"/>
    </row>
    <row r="350" spans="2:2" x14ac:dyDescent="0.3">
      <c r="B350" s="10"/>
    </row>
    <row r="351" spans="2:2" x14ac:dyDescent="0.3">
      <c r="B351" s="10"/>
    </row>
    <row r="352" spans="2:2" x14ac:dyDescent="0.3">
      <c r="B352" s="10"/>
    </row>
    <row r="353" spans="2:2" x14ac:dyDescent="0.3">
      <c r="B353" s="10"/>
    </row>
    <row r="354" spans="2:2" x14ac:dyDescent="0.3">
      <c r="B354" s="10"/>
    </row>
    <row r="355" spans="2:2" x14ac:dyDescent="0.3">
      <c r="B355" s="10"/>
    </row>
    <row r="356" spans="2:2" x14ac:dyDescent="0.3">
      <c r="B356" s="10"/>
    </row>
    <row r="357" spans="2:2" x14ac:dyDescent="0.3">
      <c r="B357" s="10"/>
    </row>
    <row r="358" spans="2:2" x14ac:dyDescent="0.3">
      <c r="B358" s="10"/>
    </row>
    <row r="359" spans="2:2" x14ac:dyDescent="0.3">
      <c r="B359" s="10"/>
    </row>
    <row r="360" spans="2:2" x14ac:dyDescent="0.3">
      <c r="B360" s="10"/>
    </row>
    <row r="361" spans="2:2" x14ac:dyDescent="0.3">
      <c r="B361" s="10"/>
    </row>
    <row r="362" spans="2:2" x14ac:dyDescent="0.3">
      <c r="B362" s="10"/>
    </row>
    <row r="363" spans="2:2" x14ac:dyDescent="0.3">
      <c r="B363" s="10"/>
    </row>
    <row r="364" spans="2:2" x14ac:dyDescent="0.3">
      <c r="B364" s="10"/>
    </row>
    <row r="365" spans="2:2" x14ac:dyDescent="0.3">
      <c r="B365" s="10"/>
    </row>
    <row r="366" spans="2:2" x14ac:dyDescent="0.3">
      <c r="B366" s="10"/>
    </row>
    <row r="367" spans="2:2" x14ac:dyDescent="0.3">
      <c r="B367" s="10"/>
    </row>
    <row r="368" spans="2:2" x14ac:dyDescent="0.3">
      <c r="B368" s="10"/>
    </row>
    <row r="369" spans="2:2" x14ac:dyDescent="0.3">
      <c r="B369" s="10"/>
    </row>
    <row r="370" spans="2:2" x14ac:dyDescent="0.3">
      <c r="B370" s="10"/>
    </row>
    <row r="371" spans="2:2" x14ac:dyDescent="0.3">
      <c r="B371" s="10"/>
    </row>
    <row r="372" spans="2:2" x14ac:dyDescent="0.3">
      <c r="B372" s="10"/>
    </row>
    <row r="373" spans="2:2" x14ac:dyDescent="0.3">
      <c r="B373" s="10"/>
    </row>
    <row r="374" spans="2:2" x14ac:dyDescent="0.3">
      <c r="B374" s="10"/>
    </row>
    <row r="375" spans="2:2" x14ac:dyDescent="0.3">
      <c r="B375" s="10"/>
    </row>
    <row r="376" spans="2:2" x14ac:dyDescent="0.3">
      <c r="B376" s="10"/>
    </row>
    <row r="377" spans="2:2" x14ac:dyDescent="0.3">
      <c r="B377" s="10"/>
    </row>
    <row r="378" spans="2:2" x14ac:dyDescent="0.3">
      <c r="B378" s="10"/>
    </row>
    <row r="379" spans="2:2" x14ac:dyDescent="0.3">
      <c r="B379" s="10"/>
    </row>
    <row r="380" spans="2:2" x14ac:dyDescent="0.3">
      <c r="B380" s="10"/>
    </row>
    <row r="381" spans="2:2" x14ac:dyDescent="0.3">
      <c r="B381" s="10"/>
    </row>
    <row r="382" spans="2:2" x14ac:dyDescent="0.3">
      <c r="B382" s="10"/>
    </row>
    <row r="383" spans="2:2" x14ac:dyDescent="0.3">
      <c r="B383" s="10"/>
    </row>
    <row r="384" spans="2:2" x14ac:dyDescent="0.3">
      <c r="B384" s="10"/>
    </row>
    <row r="385" spans="2:2" x14ac:dyDescent="0.3">
      <c r="B385" s="10"/>
    </row>
    <row r="386" spans="2:2" x14ac:dyDescent="0.3">
      <c r="B386" s="10"/>
    </row>
    <row r="387" spans="2:2" x14ac:dyDescent="0.3">
      <c r="B387" s="10"/>
    </row>
    <row r="388" spans="2:2" x14ac:dyDescent="0.3">
      <c r="B388" s="10"/>
    </row>
    <row r="389" spans="2:2" x14ac:dyDescent="0.3">
      <c r="B389" s="10"/>
    </row>
    <row r="390" spans="2:2" x14ac:dyDescent="0.3">
      <c r="B390" s="10"/>
    </row>
    <row r="391" spans="2:2" x14ac:dyDescent="0.3">
      <c r="B391" s="10"/>
    </row>
    <row r="392" spans="2:2" x14ac:dyDescent="0.3">
      <c r="B392" s="10"/>
    </row>
    <row r="393" spans="2:2" x14ac:dyDescent="0.3">
      <c r="B393" s="10"/>
    </row>
    <row r="394" spans="2:2" x14ac:dyDescent="0.3">
      <c r="B394" s="10"/>
    </row>
    <row r="395" spans="2:2" x14ac:dyDescent="0.3">
      <c r="B395" s="10"/>
    </row>
    <row r="396" spans="2:2" x14ac:dyDescent="0.3">
      <c r="B396" s="10"/>
    </row>
    <row r="397" spans="2:2" x14ac:dyDescent="0.3">
      <c r="B397" s="10"/>
    </row>
    <row r="398" spans="2:2" x14ac:dyDescent="0.3">
      <c r="B398" s="10"/>
    </row>
    <row r="399" spans="2:2" x14ac:dyDescent="0.3">
      <c r="B399" s="10"/>
    </row>
    <row r="400" spans="2:2" x14ac:dyDescent="0.3">
      <c r="B400" s="10"/>
    </row>
    <row r="401" spans="2:2" x14ac:dyDescent="0.3">
      <c r="B401" s="10"/>
    </row>
    <row r="402" spans="2:2" x14ac:dyDescent="0.3">
      <c r="B402" s="10"/>
    </row>
    <row r="403" spans="2:2" x14ac:dyDescent="0.3">
      <c r="B403" s="10"/>
    </row>
    <row r="404" spans="2:2" x14ac:dyDescent="0.3">
      <c r="B404" s="10"/>
    </row>
    <row r="405" spans="2:2" x14ac:dyDescent="0.3">
      <c r="B405" s="10"/>
    </row>
    <row r="406" spans="2:2" x14ac:dyDescent="0.3">
      <c r="B406" s="10"/>
    </row>
    <row r="407" spans="2:2" x14ac:dyDescent="0.3">
      <c r="B407" s="10"/>
    </row>
    <row r="408" spans="2:2" x14ac:dyDescent="0.3">
      <c r="B408" s="10"/>
    </row>
    <row r="409" spans="2:2" x14ac:dyDescent="0.3">
      <c r="B409" s="10"/>
    </row>
    <row r="410" spans="2:2" x14ac:dyDescent="0.3">
      <c r="B410" s="10"/>
    </row>
    <row r="411" spans="2:2" x14ac:dyDescent="0.3">
      <c r="B411" s="10"/>
    </row>
    <row r="412" spans="2:2" x14ac:dyDescent="0.3">
      <c r="B412" s="10"/>
    </row>
    <row r="413" spans="2:2" x14ac:dyDescent="0.3">
      <c r="B413" s="10"/>
    </row>
    <row r="414" spans="2:2" x14ac:dyDescent="0.3">
      <c r="B414" s="10"/>
    </row>
    <row r="415" spans="2:2" x14ac:dyDescent="0.3">
      <c r="B415" s="10"/>
    </row>
    <row r="416" spans="2:2" x14ac:dyDescent="0.3">
      <c r="B416" s="10"/>
    </row>
    <row r="417" spans="2:2" x14ac:dyDescent="0.3">
      <c r="B417" s="10"/>
    </row>
    <row r="418" spans="2:2" x14ac:dyDescent="0.3">
      <c r="B418" s="10"/>
    </row>
    <row r="419" spans="2:2" x14ac:dyDescent="0.3">
      <c r="B419" s="10"/>
    </row>
    <row r="420" spans="2:2" x14ac:dyDescent="0.3">
      <c r="B420" s="10"/>
    </row>
    <row r="421" spans="2:2" x14ac:dyDescent="0.3">
      <c r="B421" s="10"/>
    </row>
    <row r="422" spans="2:2" x14ac:dyDescent="0.3">
      <c r="B422" s="10"/>
    </row>
    <row r="423" spans="2:2" x14ac:dyDescent="0.3">
      <c r="B423" s="10"/>
    </row>
    <row r="424" spans="2:2" x14ac:dyDescent="0.3">
      <c r="B424" s="10"/>
    </row>
    <row r="425" spans="2:2" x14ac:dyDescent="0.3">
      <c r="B425" s="10"/>
    </row>
    <row r="426" spans="2:2" x14ac:dyDescent="0.3">
      <c r="B426" s="10"/>
    </row>
    <row r="427" spans="2:2" x14ac:dyDescent="0.3">
      <c r="B427" s="10"/>
    </row>
    <row r="428" spans="2:2" x14ac:dyDescent="0.3">
      <c r="B428" s="10"/>
    </row>
    <row r="429" spans="2:2" x14ac:dyDescent="0.3">
      <c r="B429" s="10"/>
    </row>
    <row r="430" spans="2:2" x14ac:dyDescent="0.3">
      <c r="B430" s="10"/>
    </row>
    <row r="431" spans="2:2" x14ac:dyDescent="0.3">
      <c r="B431" s="10"/>
    </row>
    <row r="432" spans="2:2" x14ac:dyDescent="0.3">
      <c r="B432" s="10"/>
    </row>
    <row r="433" spans="2:2" x14ac:dyDescent="0.3">
      <c r="B433" s="10"/>
    </row>
    <row r="434" spans="2:2" x14ac:dyDescent="0.3">
      <c r="B434" s="10"/>
    </row>
    <row r="435" spans="2:2" x14ac:dyDescent="0.3">
      <c r="B435" s="10"/>
    </row>
    <row r="436" spans="2:2" x14ac:dyDescent="0.3">
      <c r="B436" s="10"/>
    </row>
    <row r="437" spans="2:2" x14ac:dyDescent="0.3">
      <c r="B437" s="10"/>
    </row>
    <row r="438" spans="2:2" x14ac:dyDescent="0.3">
      <c r="B438" s="10"/>
    </row>
    <row r="439" spans="2:2" x14ac:dyDescent="0.3">
      <c r="B439" s="10"/>
    </row>
    <row r="440" spans="2:2" x14ac:dyDescent="0.3">
      <c r="B440" s="10"/>
    </row>
    <row r="441" spans="2:2" x14ac:dyDescent="0.3">
      <c r="B441" s="10"/>
    </row>
    <row r="442" spans="2:2" x14ac:dyDescent="0.3">
      <c r="B442" s="10"/>
    </row>
    <row r="443" spans="2:2" x14ac:dyDescent="0.3">
      <c r="B443" s="10"/>
    </row>
    <row r="444" spans="2:2" x14ac:dyDescent="0.3">
      <c r="B444" s="10"/>
    </row>
    <row r="445" spans="2:2" x14ac:dyDescent="0.3">
      <c r="B445" s="10"/>
    </row>
    <row r="446" spans="2:2" x14ac:dyDescent="0.3">
      <c r="B446" s="10"/>
    </row>
    <row r="447" spans="2:2" x14ac:dyDescent="0.3">
      <c r="B447" s="10"/>
    </row>
    <row r="448" spans="2:2" x14ac:dyDescent="0.3">
      <c r="B448" s="10"/>
    </row>
    <row r="449" spans="2:2" x14ac:dyDescent="0.3">
      <c r="B449" s="10"/>
    </row>
    <row r="450" spans="2:2" x14ac:dyDescent="0.3">
      <c r="B450" s="10"/>
    </row>
    <row r="451" spans="2:2" x14ac:dyDescent="0.3">
      <c r="B451" s="10"/>
    </row>
    <row r="452" spans="2:2" x14ac:dyDescent="0.3">
      <c r="B452" s="10"/>
    </row>
    <row r="453" spans="2:2" x14ac:dyDescent="0.3">
      <c r="B453" s="10"/>
    </row>
    <row r="454" spans="2:2" x14ac:dyDescent="0.3">
      <c r="B454" s="10"/>
    </row>
    <row r="455" spans="2:2" x14ac:dyDescent="0.3">
      <c r="B455" s="10"/>
    </row>
    <row r="456" spans="2:2" x14ac:dyDescent="0.3">
      <c r="B456" s="10"/>
    </row>
    <row r="457" spans="2:2" x14ac:dyDescent="0.3">
      <c r="B457" s="10"/>
    </row>
    <row r="458" spans="2:2" x14ac:dyDescent="0.3">
      <c r="B458" s="10"/>
    </row>
    <row r="459" spans="2:2" x14ac:dyDescent="0.3">
      <c r="B459" s="10"/>
    </row>
    <row r="460" spans="2:2" x14ac:dyDescent="0.3">
      <c r="B460" s="10"/>
    </row>
    <row r="461" spans="2:2" x14ac:dyDescent="0.3">
      <c r="B461" s="10"/>
    </row>
    <row r="462" spans="2:2" x14ac:dyDescent="0.3">
      <c r="B462" s="10"/>
    </row>
    <row r="463" spans="2:2" x14ac:dyDescent="0.3">
      <c r="B463" s="10"/>
    </row>
    <row r="464" spans="2:2" x14ac:dyDescent="0.3">
      <c r="B464" s="10"/>
    </row>
    <row r="465" spans="2:2" x14ac:dyDescent="0.3">
      <c r="B465" s="10"/>
    </row>
    <row r="466" spans="2:2" x14ac:dyDescent="0.3">
      <c r="B466" s="10"/>
    </row>
    <row r="467" spans="2:2" x14ac:dyDescent="0.3">
      <c r="B467" s="10"/>
    </row>
    <row r="468" spans="2:2" x14ac:dyDescent="0.3">
      <c r="B468" s="10"/>
    </row>
    <row r="469" spans="2:2" x14ac:dyDescent="0.3">
      <c r="B469" s="10"/>
    </row>
    <row r="470" spans="2:2" x14ac:dyDescent="0.3">
      <c r="B470" s="10"/>
    </row>
    <row r="471" spans="2:2" x14ac:dyDescent="0.3">
      <c r="B471" s="10"/>
    </row>
    <row r="472" spans="2:2" x14ac:dyDescent="0.3">
      <c r="B472" s="10"/>
    </row>
    <row r="473" spans="2:2" x14ac:dyDescent="0.3">
      <c r="B473" s="10"/>
    </row>
    <row r="474" spans="2:2" x14ac:dyDescent="0.3">
      <c r="B474" s="10"/>
    </row>
    <row r="475" spans="2:2" x14ac:dyDescent="0.3">
      <c r="B475" s="10"/>
    </row>
    <row r="476" spans="2:2" x14ac:dyDescent="0.3">
      <c r="B476" s="10"/>
    </row>
    <row r="477" spans="2:2" x14ac:dyDescent="0.3">
      <c r="B477" s="10"/>
    </row>
    <row r="478" spans="2:2" x14ac:dyDescent="0.3">
      <c r="B478" s="10"/>
    </row>
    <row r="479" spans="2:2" x14ac:dyDescent="0.3">
      <c r="B479" s="10"/>
    </row>
    <row r="480" spans="2:2" x14ac:dyDescent="0.3">
      <c r="B480" s="10"/>
    </row>
    <row r="481" spans="2:2" x14ac:dyDescent="0.3">
      <c r="B481" s="10"/>
    </row>
    <row r="482" spans="2:2" x14ac:dyDescent="0.3">
      <c r="B482" s="10"/>
    </row>
    <row r="483" spans="2:2" x14ac:dyDescent="0.3">
      <c r="B483" s="10"/>
    </row>
    <row r="484" spans="2:2" x14ac:dyDescent="0.3">
      <c r="B484" s="10"/>
    </row>
    <row r="485" spans="2:2" x14ac:dyDescent="0.3">
      <c r="B485" s="10"/>
    </row>
    <row r="486" spans="2:2" x14ac:dyDescent="0.3">
      <c r="B486" s="10"/>
    </row>
    <row r="487" spans="2:2" x14ac:dyDescent="0.3">
      <c r="B487" s="10"/>
    </row>
    <row r="488" spans="2:2" x14ac:dyDescent="0.3">
      <c r="B488" s="10"/>
    </row>
    <row r="489" spans="2:2" x14ac:dyDescent="0.3">
      <c r="B489" s="10"/>
    </row>
    <row r="490" spans="2:2" x14ac:dyDescent="0.3">
      <c r="B490" s="10"/>
    </row>
    <row r="491" spans="2:2" x14ac:dyDescent="0.3">
      <c r="B491" s="10"/>
    </row>
    <row r="492" spans="2:2" x14ac:dyDescent="0.3">
      <c r="B492" s="10"/>
    </row>
    <row r="493" spans="2:2" x14ac:dyDescent="0.3">
      <c r="B493" s="10"/>
    </row>
    <row r="494" spans="2:2" x14ac:dyDescent="0.3">
      <c r="B494" s="10"/>
    </row>
    <row r="495" spans="2:2" x14ac:dyDescent="0.3">
      <c r="B495" s="10"/>
    </row>
    <row r="496" spans="2:2" x14ac:dyDescent="0.3">
      <c r="B496" s="10"/>
    </row>
    <row r="497" spans="2:2" x14ac:dyDescent="0.3">
      <c r="B497" s="10"/>
    </row>
    <row r="498" spans="2:2" x14ac:dyDescent="0.3">
      <c r="B498" s="10"/>
    </row>
    <row r="499" spans="2:2" x14ac:dyDescent="0.3">
      <c r="B499" s="10"/>
    </row>
    <row r="500" spans="2:2" x14ac:dyDescent="0.3">
      <c r="B500" s="10"/>
    </row>
    <row r="501" spans="2:2" x14ac:dyDescent="0.3">
      <c r="B501" s="10"/>
    </row>
    <row r="502" spans="2:2" x14ac:dyDescent="0.3">
      <c r="B502" s="10"/>
    </row>
    <row r="503" spans="2:2" x14ac:dyDescent="0.3">
      <c r="B503" s="10"/>
    </row>
    <row r="504" spans="2:2" x14ac:dyDescent="0.3">
      <c r="B504" s="10"/>
    </row>
    <row r="505" spans="2:2" x14ac:dyDescent="0.3">
      <c r="B505" s="10"/>
    </row>
    <row r="506" spans="2:2" x14ac:dyDescent="0.3">
      <c r="B506" s="10"/>
    </row>
    <row r="507" spans="2:2" x14ac:dyDescent="0.3">
      <c r="B507" s="10"/>
    </row>
    <row r="508" spans="2:2" x14ac:dyDescent="0.3">
      <c r="B508" s="10"/>
    </row>
    <row r="509" spans="2:2" x14ac:dyDescent="0.3">
      <c r="B509" s="10"/>
    </row>
    <row r="510" spans="2:2" x14ac:dyDescent="0.3">
      <c r="B510" s="10"/>
    </row>
    <row r="511" spans="2:2" x14ac:dyDescent="0.3">
      <c r="B511" s="10"/>
    </row>
    <row r="512" spans="2:2" x14ac:dyDescent="0.3">
      <c r="B512" s="10"/>
    </row>
    <row r="513" spans="2:2" x14ac:dyDescent="0.3">
      <c r="B513" s="10"/>
    </row>
    <row r="514" spans="2:2" x14ac:dyDescent="0.3">
      <c r="B514" s="10"/>
    </row>
    <row r="515" spans="2:2" x14ac:dyDescent="0.3">
      <c r="B515" s="10"/>
    </row>
    <row r="516" spans="2:2" x14ac:dyDescent="0.3">
      <c r="B516" s="10"/>
    </row>
    <row r="517" spans="2:2" x14ac:dyDescent="0.3">
      <c r="B517" s="10"/>
    </row>
    <row r="518" spans="2:2" x14ac:dyDescent="0.3">
      <c r="B518" s="10"/>
    </row>
    <row r="519" spans="2:2" x14ac:dyDescent="0.3">
      <c r="B519" s="10"/>
    </row>
    <row r="520" spans="2:2" x14ac:dyDescent="0.3">
      <c r="B520" s="10"/>
    </row>
    <row r="521" spans="2:2" x14ac:dyDescent="0.3">
      <c r="B521" s="10"/>
    </row>
    <row r="522" spans="2:2" x14ac:dyDescent="0.3">
      <c r="B522" s="10"/>
    </row>
    <row r="523" spans="2:2" x14ac:dyDescent="0.3">
      <c r="B523" s="10"/>
    </row>
    <row r="524" spans="2:2" x14ac:dyDescent="0.3">
      <c r="B524" s="10"/>
    </row>
    <row r="525" spans="2:2" x14ac:dyDescent="0.3">
      <c r="B525" s="10"/>
    </row>
    <row r="526" spans="2:2" x14ac:dyDescent="0.3">
      <c r="B526" s="10"/>
    </row>
    <row r="527" spans="2:2" x14ac:dyDescent="0.3">
      <c r="B527" s="10"/>
    </row>
    <row r="528" spans="2:2" x14ac:dyDescent="0.3">
      <c r="B528" s="10"/>
    </row>
    <row r="529" spans="2:2" x14ac:dyDescent="0.3">
      <c r="B529" s="10"/>
    </row>
    <row r="530" spans="2:2" x14ac:dyDescent="0.3">
      <c r="B530" s="10"/>
    </row>
    <row r="531" spans="2:2" x14ac:dyDescent="0.3">
      <c r="B531" s="10"/>
    </row>
    <row r="532" spans="2:2" x14ac:dyDescent="0.3">
      <c r="B532" s="10"/>
    </row>
    <row r="533" spans="2:2" x14ac:dyDescent="0.3">
      <c r="B533" s="10"/>
    </row>
    <row r="534" spans="2:2" x14ac:dyDescent="0.3">
      <c r="B534" s="10"/>
    </row>
    <row r="535" spans="2:2" x14ac:dyDescent="0.3">
      <c r="B535" s="10"/>
    </row>
    <row r="536" spans="2:2" x14ac:dyDescent="0.3">
      <c r="B536" s="10"/>
    </row>
    <row r="537" spans="2:2" x14ac:dyDescent="0.3">
      <c r="B537" s="10"/>
    </row>
    <row r="538" spans="2:2" x14ac:dyDescent="0.3">
      <c r="B538" s="10"/>
    </row>
    <row r="539" spans="2:2" x14ac:dyDescent="0.3">
      <c r="B539" s="10"/>
    </row>
    <row r="540" spans="2:2" x14ac:dyDescent="0.3">
      <c r="B540" s="10"/>
    </row>
    <row r="541" spans="2:2" x14ac:dyDescent="0.3">
      <c r="B541" s="10"/>
    </row>
    <row r="542" spans="2:2" x14ac:dyDescent="0.3">
      <c r="B542" s="10"/>
    </row>
    <row r="543" spans="2:2" x14ac:dyDescent="0.3">
      <c r="B543" s="10"/>
    </row>
    <row r="544" spans="2:2" x14ac:dyDescent="0.3">
      <c r="B544" s="10"/>
    </row>
    <row r="545" spans="2:2" x14ac:dyDescent="0.3">
      <c r="B545" s="10"/>
    </row>
    <row r="546" spans="2:2" x14ac:dyDescent="0.3">
      <c r="B546" s="10"/>
    </row>
    <row r="547" spans="2:2" x14ac:dyDescent="0.3">
      <c r="B547" s="10"/>
    </row>
    <row r="548" spans="2:2" x14ac:dyDescent="0.3">
      <c r="B548" s="10"/>
    </row>
    <row r="549" spans="2:2" x14ac:dyDescent="0.3">
      <c r="B549" s="10"/>
    </row>
    <row r="550" spans="2:2" x14ac:dyDescent="0.3">
      <c r="B550" s="10"/>
    </row>
    <row r="551" spans="2:2" x14ac:dyDescent="0.3">
      <c r="B551" s="10"/>
    </row>
    <row r="552" spans="2:2" x14ac:dyDescent="0.3">
      <c r="B552" s="10"/>
    </row>
    <row r="553" spans="2:2" x14ac:dyDescent="0.3">
      <c r="B553" s="10"/>
    </row>
    <row r="554" spans="2:2" x14ac:dyDescent="0.3">
      <c r="B554" s="10"/>
    </row>
    <row r="555" spans="2:2" x14ac:dyDescent="0.3">
      <c r="B555" s="10"/>
    </row>
    <row r="556" spans="2:2" x14ac:dyDescent="0.3">
      <c r="B556" s="10"/>
    </row>
    <row r="557" spans="2:2" x14ac:dyDescent="0.3">
      <c r="B557" s="10"/>
    </row>
    <row r="558" spans="2:2" x14ac:dyDescent="0.3">
      <c r="B558" s="10"/>
    </row>
    <row r="559" spans="2:2" x14ac:dyDescent="0.3">
      <c r="B559" s="10"/>
    </row>
    <row r="560" spans="2:2" x14ac:dyDescent="0.3">
      <c r="B560" s="10"/>
    </row>
    <row r="561" spans="2:2" x14ac:dyDescent="0.3">
      <c r="B561" s="10"/>
    </row>
    <row r="562" spans="2:2" x14ac:dyDescent="0.3">
      <c r="B562" s="10"/>
    </row>
    <row r="563" spans="2:2" x14ac:dyDescent="0.3">
      <c r="B563" s="10"/>
    </row>
    <row r="564" spans="2:2" x14ac:dyDescent="0.3">
      <c r="B564" s="10"/>
    </row>
    <row r="565" spans="2:2" x14ac:dyDescent="0.3">
      <c r="B565" s="10"/>
    </row>
    <row r="566" spans="2:2" x14ac:dyDescent="0.3">
      <c r="B566" s="10"/>
    </row>
    <row r="567" spans="2:2" x14ac:dyDescent="0.3">
      <c r="B567" s="10"/>
    </row>
    <row r="568" spans="2:2" x14ac:dyDescent="0.3">
      <c r="B568" s="10"/>
    </row>
    <row r="569" spans="2:2" x14ac:dyDescent="0.3">
      <c r="B569" s="10"/>
    </row>
    <row r="570" spans="2:2" x14ac:dyDescent="0.3">
      <c r="B570" s="10"/>
    </row>
    <row r="571" spans="2:2" x14ac:dyDescent="0.3">
      <c r="B571" s="10"/>
    </row>
    <row r="572" spans="2:2" x14ac:dyDescent="0.3">
      <c r="B572" s="10"/>
    </row>
    <row r="573" spans="2:2" x14ac:dyDescent="0.3">
      <c r="B573" s="10"/>
    </row>
    <row r="574" spans="2:2" x14ac:dyDescent="0.3">
      <c r="B574" s="10"/>
    </row>
    <row r="575" spans="2:2" x14ac:dyDescent="0.3">
      <c r="B575" s="10"/>
    </row>
    <row r="576" spans="2:2" x14ac:dyDescent="0.3">
      <c r="B576" s="10"/>
    </row>
    <row r="577" spans="2:2" x14ac:dyDescent="0.3">
      <c r="B577" s="10"/>
    </row>
    <row r="578" spans="2:2" x14ac:dyDescent="0.3">
      <c r="B578" s="10"/>
    </row>
    <row r="579" spans="2:2" x14ac:dyDescent="0.3">
      <c r="B579" s="10"/>
    </row>
    <row r="580" spans="2:2" x14ac:dyDescent="0.3">
      <c r="B580" s="10"/>
    </row>
    <row r="581" spans="2:2" x14ac:dyDescent="0.3">
      <c r="B581" s="10"/>
    </row>
    <row r="582" spans="2:2" x14ac:dyDescent="0.3">
      <c r="B582" s="10"/>
    </row>
    <row r="583" spans="2:2" x14ac:dyDescent="0.3">
      <c r="B583" s="10"/>
    </row>
    <row r="584" spans="2:2" x14ac:dyDescent="0.3">
      <c r="B584" s="10"/>
    </row>
    <row r="585" spans="2:2" x14ac:dyDescent="0.3">
      <c r="B585" s="10"/>
    </row>
    <row r="586" spans="2:2" x14ac:dyDescent="0.3">
      <c r="B586" s="10"/>
    </row>
    <row r="587" spans="2:2" x14ac:dyDescent="0.3">
      <c r="B587" s="10"/>
    </row>
    <row r="588" spans="2:2" x14ac:dyDescent="0.3">
      <c r="B588" s="10"/>
    </row>
    <row r="589" spans="2:2" x14ac:dyDescent="0.3">
      <c r="B589" s="10"/>
    </row>
    <row r="590" spans="2:2" x14ac:dyDescent="0.3">
      <c r="B590" s="10"/>
    </row>
    <row r="591" spans="2:2" x14ac:dyDescent="0.3">
      <c r="B591" s="10"/>
    </row>
    <row r="592" spans="2:2" x14ac:dyDescent="0.3">
      <c r="B592" s="10"/>
    </row>
    <row r="593" spans="2:2" x14ac:dyDescent="0.3">
      <c r="B593" s="10"/>
    </row>
    <row r="594" spans="2:2" x14ac:dyDescent="0.3">
      <c r="B594" s="10"/>
    </row>
    <row r="595" spans="2:2" x14ac:dyDescent="0.3">
      <c r="B595" s="10"/>
    </row>
    <row r="596" spans="2:2" x14ac:dyDescent="0.3">
      <c r="B596" s="10"/>
    </row>
    <row r="597" spans="2:2" x14ac:dyDescent="0.3">
      <c r="B597" s="10"/>
    </row>
    <row r="598" spans="2:2" x14ac:dyDescent="0.3">
      <c r="B598" s="10"/>
    </row>
    <row r="599" spans="2:2" x14ac:dyDescent="0.3">
      <c r="B599" s="10"/>
    </row>
    <row r="600" spans="2:2" x14ac:dyDescent="0.3">
      <c r="B600" s="10"/>
    </row>
    <row r="601" spans="2:2" x14ac:dyDescent="0.3">
      <c r="B601" s="10"/>
    </row>
    <row r="602" spans="2:2" x14ac:dyDescent="0.3">
      <c r="B602" s="10"/>
    </row>
    <row r="603" spans="2:2" x14ac:dyDescent="0.3">
      <c r="B603" s="10"/>
    </row>
    <row r="604" spans="2:2" x14ac:dyDescent="0.3">
      <c r="B604" s="10"/>
    </row>
    <row r="605" spans="2:2" x14ac:dyDescent="0.3">
      <c r="B605" s="10"/>
    </row>
    <row r="606" spans="2:2" x14ac:dyDescent="0.3">
      <c r="B606" s="10"/>
    </row>
    <row r="607" spans="2:2" x14ac:dyDescent="0.3">
      <c r="B607" s="10"/>
    </row>
    <row r="608" spans="2:2" x14ac:dyDescent="0.3">
      <c r="B608" s="10"/>
    </row>
    <row r="609" spans="2:2" x14ac:dyDescent="0.3">
      <c r="B609" s="10"/>
    </row>
    <row r="610" spans="2:2" x14ac:dyDescent="0.3">
      <c r="B610" s="10"/>
    </row>
    <row r="611" spans="2:2" x14ac:dyDescent="0.3">
      <c r="B611" s="10"/>
    </row>
    <row r="612" spans="2:2" x14ac:dyDescent="0.3">
      <c r="B612" s="10"/>
    </row>
    <row r="613" spans="2:2" x14ac:dyDescent="0.3">
      <c r="B613" s="10"/>
    </row>
    <row r="614" spans="2:2" x14ac:dyDescent="0.3">
      <c r="B614" s="10"/>
    </row>
    <row r="615" spans="2:2" x14ac:dyDescent="0.3">
      <c r="B615" s="10"/>
    </row>
    <row r="616" spans="2:2" x14ac:dyDescent="0.3">
      <c r="B616" s="10"/>
    </row>
    <row r="617" spans="2:2" x14ac:dyDescent="0.3">
      <c r="B617" s="10"/>
    </row>
    <row r="618" spans="2:2" x14ac:dyDescent="0.3">
      <c r="B618" s="10"/>
    </row>
    <row r="619" spans="2:2" x14ac:dyDescent="0.3">
      <c r="B619" s="10"/>
    </row>
    <row r="620" spans="2:2" x14ac:dyDescent="0.3">
      <c r="B620" s="10"/>
    </row>
    <row r="621" spans="2:2" x14ac:dyDescent="0.3">
      <c r="B621" s="10"/>
    </row>
  </sheetData>
  <autoFilter ref="M14:O33" xr:uid="{8D23C5CE-DDE5-46A9-B37D-0079AF9E8B35}"/>
  <mergeCells count="33">
    <mergeCell ref="A31:B33"/>
    <mergeCell ref="C31:O33"/>
    <mergeCell ref="F12:I12"/>
    <mergeCell ref="J12:O12"/>
    <mergeCell ref="B30:L30"/>
    <mergeCell ref="A25:A29"/>
    <mergeCell ref="E14:E15"/>
    <mergeCell ref="F14:F15"/>
    <mergeCell ref="M30:N30"/>
    <mergeCell ref="A13:A15"/>
    <mergeCell ref="B13:B15"/>
    <mergeCell ref="C13:L13"/>
    <mergeCell ref="I28:K28"/>
    <mergeCell ref="I29:K29"/>
    <mergeCell ref="M14:M15"/>
    <mergeCell ref="M13:O13"/>
    <mergeCell ref="N14:N15"/>
    <mergeCell ref="O14:O15"/>
    <mergeCell ref="C14:C15"/>
    <mergeCell ref="D14:D15"/>
    <mergeCell ref="I14:I15"/>
    <mergeCell ref="A3:O3"/>
    <mergeCell ref="A4:O4"/>
    <mergeCell ref="A5:O5"/>
    <mergeCell ref="A6:O6"/>
    <mergeCell ref="A7:O7"/>
    <mergeCell ref="B12:E12"/>
    <mergeCell ref="B10:E10"/>
    <mergeCell ref="A8:O8"/>
    <mergeCell ref="B9:O9"/>
    <mergeCell ref="B11:C11"/>
    <mergeCell ref="F11:O11"/>
    <mergeCell ref="I10:M10"/>
  </mergeCells>
  <pageMargins left="0.25" right="0.25" top="0.75" bottom="0.75" header="0.3" footer="0.3"/>
  <pageSetup paperSize="8" scale="7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6487B-CAAA-4B42-BD5E-8906B8C341EA}">
  <dimension ref="A1:P359"/>
  <sheetViews>
    <sheetView showGridLines="0" topLeftCell="A321" zoomScale="85" zoomScaleNormal="85" workbookViewId="0">
      <selection activeCell="J362" sqref="J362"/>
    </sheetView>
  </sheetViews>
  <sheetFormatPr defaultRowHeight="14.4" x14ac:dyDescent="0.3"/>
  <cols>
    <col min="1" max="1" width="13.33203125" customWidth="1"/>
    <col min="2" max="2" width="17.88671875" bestFit="1" customWidth="1"/>
    <col min="4" max="4" width="18.88671875" customWidth="1"/>
  </cols>
  <sheetData>
    <row r="1" spans="1:16" x14ac:dyDescent="0.3">
      <c r="A1" s="107" t="s">
        <v>142</v>
      </c>
      <c r="B1" s="110">
        <v>1</v>
      </c>
      <c r="C1" s="108" t="s">
        <v>143</v>
      </c>
      <c r="D1" s="109">
        <v>2620120002811</v>
      </c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1"/>
    </row>
    <row r="2" spans="1:16" x14ac:dyDescent="0.3">
      <c r="A2" s="102"/>
      <c r="P2" s="103"/>
    </row>
    <row r="3" spans="1:16" x14ac:dyDescent="0.3">
      <c r="A3" s="102"/>
      <c r="P3" s="103"/>
    </row>
    <row r="4" spans="1:16" x14ac:dyDescent="0.3">
      <c r="A4" s="102"/>
      <c r="P4" s="103"/>
    </row>
    <row r="5" spans="1:16" x14ac:dyDescent="0.3">
      <c r="A5" s="102"/>
      <c r="P5" s="103"/>
    </row>
    <row r="6" spans="1:16" x14ac:dyDescent="0.3">
      <c r="A6" s="102"/>
      <c r="P6" s="103"/>
    </row>
    <row r="7" spans="1:16" x14ac:dyDescent="0.3">
      <c r="A7" s="102"/>
      <c r="P7" s="103"/>
    </row>
    <row r="8" spans="1:16" x14ac:dyDescent="0.3">
      <c r="A8" s="102"/>
      <c r="P8" s="103"/>
    </row>
    <row r="9" spans="1:16" x14ac:dyDescent="0.3">
      <c r="A9" s="102"/>
      <c r="P9" s="103"/>
    </row>
    <row r="10" spans="1:16" x14ac:dyDescent="0.3">
      <c r="A10" s="102"/>
      <c r="P10" s="103"/>
    </row>
    <row r="11" spans="1:16" x14ac:dyDescent="0.3">
      <c r="A11" s="102"/>
      <c r="P11" s="103"/>
    </row>
    <row r="12" spans="1:16" x14ac:dyDescent="0.3">
      <c r="A12" s="102"/>
      <c r="P12" s="103"/>
    </row>
    <row r="13" spans="1:16" x14ac:dyDescent="0.3">
      <c r="A13" s="102"/>
      <c r="P13" s="103"/>
    </row>
    <row r="14" spans="1:16" x14ac:dyDescent="0.3">
      <c r="A14" s="102"/>
      <c r="P14" s="103"/>
    </row>
    <row r="15" spans="1:16" x14ac:dyDescent="0.3">
      <c r="A15" s="102"/>
      <c r="P15" s="103"/>
    </row>
    <row r="16" spans="1:16" x14ac:dyDescent="0.3">
      <c r="A16" s="102"/>
      <c r="P16" s="103"/>
    </row>
    <row r="17" spans="1:16" x14ac:dyDescent="0.3">
      <c r="A17" s="102"/>
      <c r="P17" s="103"/>
    </row>
    <row r="18" spans="1:16" x14ac:dyDescent="0.3">
      <c r="A18" s="102"/>
      <c r="P18" s="103"/>
    </row>
    <row r="19" spans="1:16" x14ac:dyDescent="0.3">
      <c r="A19" s="102"/>
      <c r="P19" s="103"/>
    </row>
    <row r="20" spans="1:16" x14ac:dyDescent="0.3">
      <c r="A20" s="102"/>
      <c r="P20" s="103"/>
    </row>
    <row r="21" spans="1:16" x14ac:dyDescent="0.3">
      <c r="A21" s="102"/>
      <c r="P21" s="103"/>
    </row>
    <row r="22" spans="1:16" x14ac:dyDescent="0.3">
      <c r="A22" s="102"/>
      <c r="P22" s="103"/>
    </row>
    <row r="23" spans="1:16" x14ac:dyDescent="0.3">
      <c r="A23" s="102"/>
      <c r="P23" s="103"/>
    </row>
    <row r="24" spans="1:16" x14ac:dyDescent="0.3">
      <c r="A24" s="102"/>
      <c r="P24" s="103"/>
    </row>
    <row r="25" spans="1:16" x14ac:dyDescent="0.3">
      <c r="A25" s="102"/>
      <c r="P25" s="103"/>
    </row>
    <row r="26" spans="1:16" x14ac:dyDescent="0.3">
      <c r="A26" s="102"/>
      <c r="P26" s="103"/>
    </row>
    <row r="27" spans="1:16" x14ac:dyDescent="0.3">
      <c r="A27" s="102"/>
      <c r="P27" s="103"/>
    </row>
    <row r="28" spans="1:16" x14ac:dyDescent="0.3">
      <c r="P28" s="103"/>
    </row>
    <row r="29" spans="1:16" ht="15" thickBot="1" x14ac:dyDescent="0.35">
      <c r="A29" s="104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6"/>
    </row>
    <row r="30" spans="1:16" ht="15" thickBot="1" x14ac:dyDescent="0.35"/>
    <row r="31" spans="1:16" x14ac:dyDescent="0.3">
      <c r="A31" s="111" t="s">
        <v>142</v>
      </c>
      <c r="B31" s="112">
        <v>2</v>
      </c>
      <c r="C31" s="113" t="s">
        <v>143</v>
      </c>
      <c r="D31" s="114">
        <v>2620120002812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1"/>
    </row>
    <row r="32" spans="1:16" x14ac:dyDescent="0.3">
      <c r="A32" s="102"/>
      <c r="P32" s="103"/>
    </row>
    <row r="33" spans="1:16" x14ac:dyDescent="0.3">
      <c r="A33" s="102"/>
      <c r="P33" s="103"/>
    </row>
    <row r="34" spans="1:16" x14ac:dyDescent="0.3">
      <c r="A34" s="102"/>
      <c r="P34" s="103"/>
    </row>
    <row r="35" spans="1:16" x14ac:dyDescent="0.3">
      <c r="A35" s="102"/>
      <c r="P35" s="103"/>
    </row>
    <row r="36" spans="1:16" x14ac:dyDescent="0.3">
      <c r="A36" s="102"/>
      <c r="P36" s="103"/>
    </row>
    <row r="37" spans="1:16" x14ac:dyDescent="0.3">
      <c r="A37" s="102"/>
      <c r="P37" s="103"/>
    </row>
    <row r="38" spans="1:16" x14ac:dyDescent="0.3">
      <c r="A38" s="102"/>
      <c r="P38" s="103"/>
    </row>
    <row r="39" spans="1:16" x14ac:dyDescent="0.3">
      <c r="A39" s="102"/>
      <c r="P39" s="103"/>
    </row>
    <row r="40" spans="1:16" x14ac:dyDescent="0.3">
      <c r="A40" s="102"/>
      <c r="P40" s="103"/>
    </row>
    <row r="41" spans="1:16" x14ac:dyDescent="0.3">
      <c r="A41" s="102"/>
      <c r="P41" s="103"/>
    </row>
    <row r="42" spans="1:16" x14ac:dyDescent="0.3">
      <c r="A42" s="102"/>
      <c r="P42" s="103"/>
    </row>
    <row r="43" spans="1:16" x14ac:dyDescent="0.3">
      <c r="A43" s="102"/>
      <c r="P43" s="103"/>
    </row>
    <row r="44" spans="1:16" x14ac:dyDescent="0.3">
      <c r="A44" s="102"/>
      <c r="P44" s="103"/>
    </row>
    <row r="45" spans="1:16" x14ac:dyDescent="0.3">
      <c r="A45" s="102"/>
      <c r="P45" s="103"/>
    </row>
    <row r="46" spans="1:16" x14ac:dyDescent="0.3">
      <c r="A46" s="102"/>
      <c r="P46" s="103"/>
    </row>
    <row r="47" spans="1:16" x14ac:dyDescent="0.3">
      <c r="A47" s="102"/>
      <c r="P47" s="103"/>
    </row>
    <row r="48" spans="1:16" x14ac:dyDescent="0.3">
      <c r="A48" s="102"/>
      <c r="P48" s="103"/>
    </row>
    <row r="49" spans="1:16" x14ac:dyDescent="0.3">
      <c r="A49" s="102"/>
      <c r="P49" s="103"/>
    </row>
    <row r="50" spans="1:16" x14ac:dyDescent="0.3">
      <c r="A50" s="102"/>
      <c r="P50" s="103"/>
    </row>
    <row r="51" spans="1:16" x14ac:dyDescent="0.3">
      <c r="A51" s="102"/>
      <c r="P51" s="103"/>
    </row>
    <row r="52" spans="1:16" x14ac:dyDescent="0.3">
      <c r="A52" s="102"/>
      <c r="P52" s="103"/>
    </row>
    <row r="53" spans="1:16" x14ac:dyDescent="0.3">
      <c r="A53" s="102"/>
      <c r="P53" s="103"/>
    </row>
    <row r="54" spans="1:16" x14ac:dyDescent="0.3">
      <c r="A54" s="102"/>
      <c r="P54" s="103"/>
    </row>
    <row r="55" spans="1:16" x14ac:dyDescent="0.3">
      <c r="A55" s="102"/>
      <c r="P55" s="103"/>
    </row>
    <row r="56" spans="1:16" x14ac:dyDescent="0.3">
      <c r="A56" s="102"/>
      <c r="P56" s="103"/>
    </row>
    <row r="57" spans="1:16" x14ac:dyDescent="0.3">
      <c r="A57" s="102"/>
      <c r="P57" s="103"/>
    </row>
    <row r="58" spans="1:16" x14ac:dyDescent="0.3">
      <c r="A58" s="102"/>
      <c r="P58" s="103"/>
    </row>
    <row r="59" spans="1:16" ht="15" thickBot="1" x14ac:dyDescent="0.35">
      <c r="A59" s="104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6"/>
    </row>
    <row r="60" spans="1:16" ht="15" thickBot="1" x14ac:dyDescent="0.35"/>
    <row r="61" spans="1:16" x14ac:dyDescent="0.3">
      <c r="A61" s="111" t="s">
        <v>142</v>
      </c>
      <c r="B61" s="112">
        <v>3</v>
      </c>
      <c r="C61" s="113" t="s">
        <v>143</v>
      </c>
      <c r="D61" s="114">
        <v>2620120009134</v>
      </c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1"/>
    </row>
    <row r="62" spans="1:16" x14ac:dyDescent="0.3">
      <c r="A62" s="102"/>
      <c r="P62" s="103"/>
    </row>
    <row r="63" spans="1:16" x14ac:dyDescent="0.3">
      <c r="A63" s="102"/>
      <c r="P63" s="103"/>
    </row>
    <row r="64" spans="1:16" x14ac:dyDescent="0.3">
      <c r="A64" s="102"/>
      <c r="P64" s="103"/>
    </row>
    <row r="65" spans="1:16" x14ac:dyDescent="0.3">
      <c r="A65" s="102"/>
      <c r="P65" s="103"/>
    </row>
    <row r="66" spans="1:16" x14ac:dyDescent="0.3">
      <c r="A66" s="102"/>
      <c r="P66" s="103"/>
    </row>
    <row r="67" spans="1:16" x14ac:dyDescent="0.3">
      <c r="A67" s="102"/>
      <c r="P67" s="103"/>
    </row>
    <row r="68" spans="1:16" x14ac:dyDescent="0.3">
      <c r="A68" s="102"/>
      <c r="P68" s="103"/>
    </row>
    <row r="69" spans="1:16" x14ac:dyDescent="0.3">
      <c r="A69" s="102"/>
      <c r="P69" s="103"/>
    </row>
    <row r="70" spans="1:16" x14ac:dyDescent="0.3">
      <c r="A70" s="102"/>
      <c r="P70" s="103"/>
    </row>
    <row r="71" spans="1:16" x14ac:dyDescent="0.3">
      <c r="A71" s="102"/>
      <c r="P71" s="103"/>
    </row>
    <row r="72" spans="1:16" x14ac:dyDescent="0.3">
      <c r="A72" s="102"/>
      <c r="P72" s="103"/>
    </row>
    <row r="73" spans="1:16" x14ac:dyDescent="0.3">
      <c r="A73" s="102"/>
      <c r="P73" s="103"/>
    </row>
    <row r="74" spans="1:16" x14ac:dyDescent="0.3">
      <c r="A74" s="102"/>
      <c r="P74" s="103"/>
    </row>
    <row r="75" spans="1:16" x14ac:dyDescent="0.3">
      <c r="A75" s="102"/>
      <c r="P75" s="103"/>
    </row>
    <row r="76" spans="1:16" x14ac:dyDescent="0.3">
      <c r="A76" s="102"/>
      <c r="P76" s="103"/>
    </row>
    <row r="77" spans="1:16" x14ac:dyDescent="0.3">
      <c r="A77" s="102"/>
      <c r="P77" s="103"/>
    </row>
    <row r="78" spans="1:16" x14ac:dyDescent="0.3">
      <c r="A78" s="102"/>
      <c r="P78" s="103"/>
    </row>
    <row r="79" spans="1:16" x14ac:dyDescent="0.3">
      <c r="A79" s="102"/>
      <c r="P79" s="103"/>
    </row>
    <row r="80" spans="1:16" x14ac:dyDescent="0.3">
      <c r="A80" s="102"/>
      <c r="P80" s="103"/>
    </row>
    <row r="81" spans="1:16" x14ac:dyDescent="0.3">
      <c r="A81" s="102"/>
      <c r="P81" s="103"/>
    </row>
    <row r="82" spans="1:16" x14ac:dyDescent="0.3">
      <c r="A82" s="102"/>
      <c r="P82" s="103"/>
    </row>
    <row r="83" spans="1:16" x14ac:dyDescent="0.3">
      <c r="A83" s="102"/>
      <c r="P83" s="103"/>
    </row>
    <row r="84" spans="1:16" x14ac:dyDescent="0.3">
      <c r="A84" s="102"/>
      <c r="P84" s="103"/>
    </row>
    <row r="85" spans="1:16" x14ac:dyDescent="0.3">
      <c r="A85" s="102"/>
      <c r="P85" s="103"/>
    </row>
    <row r="86" spans="1:16" x14ac:dyDescent="0.3">
      <c r="A86" s="102"/>
      <c r="P86" s="103"/>
    </row>
    <row r="87" spans="1:16" x14ac:dyDescent="0.3">
      <c r="A87" s="102"/>
      <c r="P87" s="103"/>
    </row>
    <row r="88" spans="1:16" x14ac:dyDescent="0.3">
      <c r="A88" s="102"/>
      <c r="P88" s="103"/>
    </row>
    <row r="89" spans="1:16" ht="15" thickBot="1" x14ac:dyDescent="0.35">
      <c r="A89" s="104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6"/>
    </row>
    <row r="90" spans="1:16" ht="15" thickBot="1" x14ac:dyDescent="0.35"/>
    <row r="91" spans="1:16" x14ac:dyDescent="0.3">
      <c r="A91" s="111" t="s">
        <v>142</v>
      </c>
      <c r="B91" s="112">
        <v>4</v>
      </c>
      <c r="C91" s="113" t="s">
        <v>143</v>
      </c>
      <c r="D91" s="114">
        <v>2620200003009</v>
      </c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1"/>
    </row>
    <row r="92" spans="1:16" x14ac:dyDescent="0.3">
      <c r="A92" s="102"/>
      <c r="P92" s="103"/>
    </row>
    <row r="93" spans="1:16" x14ac:dyDescent="0.3">
      <c r="A93" s="102"/>
      <c r="P93" s="103"/>
    </row>
    <row r="94" spans="1:16" x14ac:dyDescent="0.3">
      <c r="A94" s="102"/>
      <c r="P94" s="103"/>
    </row>
    <row r="95" spans="1:16" x14ac:dyDescent="0.3">
      <c r="A95" s="102"/>
      <c r="P95" s="103"/>
    </row>
    <row r="96" spans="1:16" x14ac:dyDescent="0.3">
      <c r="A96" s="102"/>
      <c r="P96" s="103"/>
    </row>
    <row r="97" spans="1:16" x14ac:dyDescent="0.3">
      <c r="A97" s="102"/>
      <c r="P97" s="103"/>
    </row>
    <row r="98" spans="1:16" x14ac:dyDescent="0.3">
      <c r="A98" s="102"/>
      <c r="P98" s="103"/>
    </row>
    <row r="99" spans="1:16" x14ac:dyDescent="0.3">
      <c r="A99" s="102"/>
      <c r="P99" s="103"/>
    </row>
    <row r="100" spans="1:16" x14ac:dyDescent="0.3">
      <c r="A100" s="102"/>
      <c r="P100" s="103"/>
    </row>
    <row r="101" spans="1:16" x14ac:dyDescent="0.3">
      <c r="A101" s="102"/>
      <c r="P101" s="103"/>
    </row>
    <row r="102" spans="1:16" x14ac:dyDescent="0.3">
      <c r="A102" s="102"/>
      <c r="P102" s="103"/>
    </row>
    <row r="103" spans="1:16" x14ac:dyDescent="0.3">
      <c r="A103" s="102"/>
      <c r="P103" s="103"/>
    </row>
    <row r="104" spans="1:16" x14ac:dyDescent="0.3">
      <c r="A104" s="102"/>
      <c r="P104" s="103"/>
    </row>
    <row r="105" spans="1:16" x14ac:dyDescent="0.3">
      <c r="A105" s="102"/>
      <c r="P105" s="103"/>
    </row>
    <row r="106" spans="1:16" x14ac:dyDescent="0.3">
      <c r="A106" s="102"/>
      <c r="P106" s="103"/>
    </row>
    <row r="107" spans="1:16" x14ac:dyDescent="0.3">
      <c r="A107" s="102"/>
      <c r="P107" s="103"/>
    </row>
    <row r="108" spans="1:16" x14ac:dyDescent="0.3">
      <c r="A108" s="102"/>
      <c r="P108" s="103"/>
    </row>
    <row r="109" spans="1:16" x14ac:dyDescent="0.3">
      <c r="A109" s="102"/>
      <c r="P109" s="103"/>
    </row>
    <row r="110" spans="1:16" x14ac:dyDescent="0.3">
      <c r="A110" s="102"/>
      <c r="P110" s="103"/>
    </row>
    <row r="111" spans="1:16" x14ac:dyDescent="0.3">
      <c r="A111" s="102"/>
      <c r="P111" s="103"/>
    </row>
    <row r="112" spans="1:16" x14ac:dyDescent="0.3">
      <c r="A112" s="102"/>
      <c r="P112" s="103"/>
    </row>
    <row r="113" spans="1:16" x14ac:dyDescent="0.3">
      <c r="A113" s="102"/>
      <c r="P113" s="103"/>
    </row>
    <row r="114" spans="1:16" x14ac:dyDescent="0.3">
      <c r="A114" s="102"/>
      <c r="P114" s="103"/>
    </row>
    <row r="115" spans="1:16" x14ac:dyDescent="0.3">
      <c r="A115" s="102"/>
      <c r="P115" s="103"/>
    </row>
    <row r="116" spans="1:16" x14ac:dyDescent="0.3">
      <c r="A116" s="102"/>
      <c r="P116" s="103"/>
    </row>
    <row r="117" spans="1:16" x14ac:dyDescent="0.3">
      <c r="A117" s="102"/>
      <c r="P117" s="103"/>
    </row>
    <row r="118" spans="1:16" x14ac:dyDescent="0.3">
      <c r="A118" s="102"/>
      <c r="P118" s="103"/>
    </row>
    <row r="119" spans="1:16" ht="15" thickBot="1" x14ac:dyDescent="0.35">
      <c r="A119" s="104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6"/>
    </row>
    <row r="120" spans="1:16" ht="15" thickBot="1" x14ac:dyDescent="0.35"/>
    <row r="121" spans="1:16" x14ac:dyDescent="0.3">
      <c r="A121" s="111" t="s">
        <v>142</v>
      </c>
      <c r="B121" s="112">
        <v>5</v>
      </c>
      <c r="C121" s="113" t="s">
        <v>143</v>
      </c>
      <c r="D121" s="114">
        <v>2620140000026</v>
      </c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1"/>
    </row>
    <row r="122" spans="1:16" x14ac:dyDescent="0.3">
      <c r="A122" s="102"/>
      <c r="P122" s="103"/>
    </row>
    <row r="123" spans="1:16" x14ac:dyDescent="0.3">
      <c r="A123" s="102"/>
      <c r="P123" s="103"/>
    </row>
    <row r="124" spans="1:16" x14ac:dyDescent="0.3">
      <c r="A124" s="102"/>
      <c r="P124" s="103"/>
    </row>
    <row r="125" spans="1:16" x14ac:dyDescent="0.3">
      <c r="A125" s="102"/>
      <c r="P125" s="103"/>
    </row>
    <row r="126" spans="1:16" x14ac:dyDescent="0.3">
      <c r="A126" s="102"/>
      <c r="P126" s="103"/>
    </row>
    <row r="127" spans="1:16" x14ac:dyDescent="0.3">
      <c r="A127" s="102"/>
      <c r="P127" s="103"/>
    </row>
    <row r="128" spans="1:16" x14ac:dyDescent="0.3">
      <c r="A128" s="102"/>
      <c r="P128" s="103"/>
    </row>
    <row r="129" spans="1:16" x14ac:dyDescent="0.3">
      <c r="A129" s="102"/>
      <c r="P129" s="103"/>
    </row>
    <row r="130" spans="1:16" x14ac:dyDescent="0.3">
      <c r="A130" s="102"/>
      <c r="P130" s="103"/>
    </row>
    <row r="131" spans="1:16" x14ac:dyDescent="0.3">
      <c r="A131" s="102"/>
      <c r="P131" s="103"/>
    </row>
    <row r="132" spans="1:16" x14ac:dyDescent="0.3">
      <c r="A132" s="102"/>
      <c r="P132" s="103"/>
    </row>
    <row r="133" spans="1:16" x14ac:dyDescent="0.3">
      <c r="A133" s="102"/>
      <c r="P133" s="103"/>
    </row>
    <row r="134" spans="1:16" x14ac:dyDescent="0.3">
      <c r="A134" s="102"/>
      <c r="P134" s="103"/>
    </row>
    <row r="135" spans="1:16" x14ac:dyDescent="0.3">
      <c r="A135" s="102"/>
      <c r="P135" s="103"/>
    </row>
    <row r="136" spans="1:16" x14ac:dyDescent="0.3">
      <c r="A136" s="102"/>
      <c r="P136" s="103"/>
    </row>
    <row r="137" spans="1:16" x14ac:dyDescent="0.3">
      <c r="A137" s="102"/>
      <c r="P137" s="103"/>
    </row>
    <row r="138" spans="1:16" x14ac:dyDescent="0.3">
      <c r="A138" s="102"/>
      <c r="P138" s="103"/>
    </row>
    <row r="139" spans="1:16" x14ac:dyDescent="0.3">
      <c r="A139" s="102"/>
      <c r="P139" s="103"/>
    </row>
    <row r="140" spans="1:16" x14ac:dyDescent="0.3">
      <c r="A140" s="102"/>
      <c r="P140" s="103"/>
    </row>
    <row r="141" spans="1:16" x14ac:dyDescent="0.3">
      <c r="A141" s="102"/>
      <c r="P141" s="103"/>
    </row>
    <row r="142" spans="1:16" x14ac:dyDescent="0.3">
      <c r="A142" s="102"/>
      <c r="P142" s="103"/>
    </row>
    <row r="143" spans="1:16" x14ac:dyDescent="0.3">
      <c r="A143" s="102"/>
      <c r="P143" s="103"/>
    </row>
    <row r="144" spans="1:16" x14ac:dyDescent="0.3">
      <c r="A144" s="102"/>
      <c r="P144" s="103"/>
    </row>
    <row r="145" spans="1:16" x14ac:dyDescent="0.3">
      <c r="A145" s="102"/>
      <c r="P145" s="103"/>
    </row>
    <row r="146" spans="1:16" x14ac:dyDescent="0.3">
      <c r="A146" s="102"/>
      <c r="P146" s="103"/>
    </row>
    <row r="147" spans="1:16" x14ac:dyDescent="0.3">
      <c r="A147" s="102"/>
      <c r="P147" s="103"/>
    </row>
    <row r="148" spans="1:16" x14ac:dyDescent="0.3">
      <c r="A148" s="102"/>
      <c r="P148" s="103"/>
    </row>
    <row r="149" spans="1:16" ht="15" thickBot="1" x14ac:dyDescent="0.35">
      <c r="A149" s="104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6"/>
    </row>
    <row r="150" spans="1:16" ht="15" thickBot="1" x14ac:dyDescent="0.35"/>
    <row r="151" spans="1:16" x14ac:dyDescent="0.3">
      <c r="A151" s="111" t="s">
        <v>142</v>
      </c>
      <c r="B151" s="112">
        <v>6</v>
      </c>
      <c r="C151" s="113" t="s">
        <v>143</v>
      </c>
      <c r="D151" s="114">
        <v>2620140000025</v>
      </c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1"/>
    </row>
    <row r="152" spans="1:16" x14ac:dyDescent="0.3">
      <c r="A152" s="102"/>
      <c r="P152" s="103"/>
    </row>
    <row r="153" spans="1:16" x14ac:dyDescent="0.3">
      <c r="A153" s="102"/>
      <c r="P153" s="103"/>
    </row>
    <row r="154" spans="1:16" x14ac:dyDescent="0.3">
      <c r="A154" s="102"/>
      <c r="P154" s="103"/>
    </row>
    <row r="155" spans="1:16" x14ac:dyDescent="0.3">
      <c r="A155" s="102"/>
      <c r="P155" s="103"/>
    </row>
    <row r="156" spans="1:16" x14ac:dyDescent="0.3">
      <c r="A156" s="102"/>
      <c r="P156" s="103"/>
    </row>
    <row r="157" spans="1:16" x14ac:dyDescent="0.3">
      <c r="A157" s="102"/>
      <c r="P157" s="103"/>
    </row>
    <row r="158" spans="1:16" x14ac:dyDescent="0.3">
      <c r="A158" s="102"/>
      <c r="P158" s="103"/>
    </row>
    <row r="159" spans="1:16" x14ac:dyDescent="0.3">
      <c r="A159" s="102"/>
      <c r="P159" s="103"/>
    </row>
    <row r="160" spans="1:16" x14ac:dyDescent="0.3">
      <c r="A160" s="102"/>
      <c r="P160" s="103"/>
    </row>
    <row r="161" spans="1:16" x14ac:dyDescent="0.3">
      <c r="A161" s="102"/>
      <c r="P161" s="103"/>
    </row>
    <row r="162" spans="1:16" x14ac:dyDescent="0.3">
      <c r="A162" s="102"/>
      <c r="P162" s="103"/>
    </row>
    <row r="163" spans="1:16" x14ac:dyDescent="0.3">
      <c r="A163" s="102"/>
      <c r="P163" s="103"/>
    </row>
    <row r="164" spans="1:16" x14ac:dyDescent="0.3">
      <c r="A164" s="102"/>
      <c r="P164" s="103"/>
    </row>
    <row r="165" spans="1:16" x14ac:dyDescent="0.3">
      <c r="A165" s="102"/>
      <c r="P165" s="103"/>
    </row>
    <row r="166" spans="1:16" x14ac:dyDescent="0.3">
      <c r="A166" s="102"/>
      <c r="P166" s="103"/>
    </row>
    <row r="167" spans="1:16" x14ac:dyDescent="0.3">
      <c r="A167" s="102"/>
      <c r="P167" s="103"/>
    </row>
    <row r="168" spans="1:16" x14ac:dyDescent="0.3">
      <c r="A168" s="102"/>
      <c r="P168" s="103"/>
    </row>
    <row r="169" spans="1:16" x14ac:dyDescent="0.3">
      <c r="A169" s="102"/>
      <c r="P169" s="103"/>
    </row>
    <row r="170" spans="1:16" x14ac:dyDescent="0.3">
      <c r="A170" s="102"/>
      <c r="P170" s="103"/>
    </row>
    <row r="171" spans="1:16" x14ac:dyDescent="0.3">
      <c r="A171" s="102"/>
      <c r="P171" s="103"/>
    </row>
    <row r="172" spans="1:16" x14ac:dyDescent="0.3">
      <c r="A172" s="102"/>
      <c r="P172" s="103"/>
    </row>
    <row r="173" spans="1:16" x14ac:dyDescent="0.3">
      <c r="A173" s="102"/>
      <c r="P173" s="103"/>
    </row>
    <row r="174" spans="1:16" x14ac:dyDescent="0.3">
      <c r="A174" s="102"/>
      <c r="P174" s="103"/>
    </row>
    <row r="175" spans="1:16" x14ac:dyDescent="0.3">
      <c r="A175" s="102"/>
      <c r="P175" s="103"/>
    </row>
    <row r="176" spans="1:16" x14ac:dyDescent="0.3">
      <c r="A176" s="102"/>
      <c r="P176" s="103"/>
    </row>
    <row r="177" spans="1:16" x14ac:dyDescent="0.3">
      <c r="A177" s="102"/>
      <c r="P177" s="103"/>
    </row>
    <row r="178" spans="1:16" x14ac:dyDescent="0.3">
      <c r="A178" s="102"/>
      <c r="P178" s="103"/>
    </row>
    <row r="179" spans="1:16" ht="15" thickBot="1" x14ac:dyDescent="0.35">
      <c r="A179" s="104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6"/>
    </row>
    <row r="180" spans="1:16" ht="15" thickBot="1" x14ac:dyDescent="0.35"/>
    <row r="181" spans="1:16" x14ac:dyDescent="0.3">
      <c r="A181" s="111" t="s">
        <v>142</v>
      </c>
      <c r="B181" s="112">
        <v>7</v>
      </c>
      <c r="C181" s="113" t="s">
        <v>143</v>
      </c>
      <c r="D181" s="114">
        <v>2620160000557</v>
      </c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1"/>
    </row>
    <row r="182" spans="1:16" x14ac:dyDescent="0.3">
      <c r="A182" s="102"/>
      <c r="P182" s="103"/>
    </row>
    <row r="183" spans="1:16" x14ac:dyDescent="0.3">
      <c r="A183" s="102"/>
      <c r="P183" s="103"/>
    </row>
    <row r="184" spans="1:16" x14ac:dyDescent="0.3">
      <c r="A184" s="102"/>
      <c r="P184" s="103"/>
    </row>
    <row r="185" spans="1:16" x14ac:dyDescent="0.3">
      <c r="A185" s="102"/>
      <c r="P185" s="103"/>
    </row>
    <row r="186" spans="1:16" x14ac:dyDescent="0.3">
      <c r="A186" s="102"/>
      <c r="P186" s="103"/>
    </row>
    <row r="187" spans="1:16" x14ac:dyDescent="0.3">
      <c r="A187" s="102"/>
      <c r="P187" s="103"/>
    </row>
    <row r="188" spans="1:16" x14ac:dyDescent="0.3">
      <c r="A188" s="102"/>
      <c r="P188" s="103"/>
    </row>
    <row r="189" spans="1:16" x14ac:dyDescent="0.3">
      <c r="A189" s="102"/>
      <c r="P189" s="103"/>
    </row>
    <row r="190" spans="1:16" x14ac:dyDescent="0.3">
      <c r="A190" s="102"/>
      <c r="P190" s="103"/>
    </row>
    <row r="191" spans="1:16" x14ac:dyDescent="0.3">
      <c r="A191" s="102"/>
      <c r="P191" s="103"/>
    </row>
    <row r="192" spans="1:16" x14ac:dyDescent="0.3">
      <c r="A192" s="102"/>
      <c r="P192" s="103"/>
    </row>
    <row r="193" spans="1:16" x14ac:dyDescent="0.3">
      <c r="A193" s="102"/>
      <c r="P193" s="103"/>
    </row>
    <row r="194" spans="1:16" x14ac:dyDescent="0.3">
      <c r="A194" s="102"/>
      <c r="P194" s="103"/>
    </row>
    <row r="195" spans="1:16" x14ac:dyDescent="0.3">
      <c r="A195" s="102"/>
      <c r="P195" s="103"/>
    </row>
    <row r="196" spans="1:16" x14ac:dyDescent="0.3">
      <c r="A196" s="102"/>
      <c r="P196" s="103"/>
    </row>
    <row r="197" spans="1:16" x14ac:dyDescent="0.3">
      <c r="A197" s="102"/>
      <c r="P197" s="103"/>
    </row>
    <row r="198" spans="1:16" x14ac:dyDescent="0.3">
      <c r="A198" s="102"/>
      <c r="P198" s="103"/>
    </row>
    <row r="199" spans="1:16" x14ac:dyDescent="0.3">
      <c r="A199" s="102"/>
      <c r="P199" s="103"/>
    </row>
    <row r="200" spans="1:16" x14ac:dyDescent="0.3">
      <c r="A200" s="102"/>
      <c r="P200" s="103"/>
    </row>
    <row r="201" spans="1:16" x14ac:dyDescent="0.3">
      <c r="A201" s="102"/>
      <c r="P201" s="103"/>
    </row>
    <row r="202" spans="1:16" x14ac:dyDescent="0.3">
      <c r="A202" s="102"/>
      <c r="P202" s="103"/>
    </row>
    <row r="203" spans="1:16" x14ac:dyDescent="0.3">
      <c r="A203" s="102"/>
      <c r="P203" s="103"/>
    </row>
    <row r="204" spans="1:16" x14ac:dyDescent="0.3">
      <c r="A204" s="102"/>
      <c r="P204" s="103"/>
    </row>
    <row r="205" spans="1:16" x14ac:dyDescent="0.3">
      <c r="A205" s="102"/>
      <c r="P205" s="103"/>
    </row>
    <row r="206" spans="1:16" x14ac:dyDescent="0.3">
      <c r="A206" s="102"/>
      <c r="P206" s="103"/>
    </row>
    <row r="207" spans="1:16" x14ac:dyDescent="0.3">
      <c r="A207" s="102"/>
      <c r="P207" s="103"/>
    </row>
    <row r="208" spans="1:16" x14ac:dyDescent="0.3">
      <c r="A208" s="102"/>
      <c r="P208" s="103"/>
    </row>
    <row r="209" spans="1:16" ht="15" thickBot="1" x14ac:dyDescent="0.35">
      <c r="A209" s="104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6"/>
    </row>
    <row r="210" spans="1:16" ht="15" thickBot="1" x14ac:dyDescent="0.35"/>
    <row r="211" spans="1:16" x14ac:dyDescent="0.3">
      <c r="A211" s="111" t="s">
        <v>142</v>
      </c>
      <c r="B211" s="112">
        <v>8</v>
      </c>
      <c r="C211" s="113" t="s">
        <v>143</v>
      </c>
      <c r="D211" s="114">
        <v>2620140006232</v>
      </c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1"/>
    </row>
    <row r="212" spans="1:16" x14ac:dyDescent="0.3">
      <c r="A212" s="102"/>
      <c r="P212" s="103"/>
    </row>
    <row r="213" spans="1:16" x14ac:dyDescent="0.3">
      <c r="A213" s="102"/>
      <c r="P213" s="103"/>
    </row>
    <row r="214" spans="1:16" x14ac:dyDescent="0.3">
      <c r="A214" s="102"/>
      <c r="P214" s="103"/>
    </row>
    <row r="215" spans="1:16" x14ac:dyDescent="0.3">
      <c r="A215" s="102"/>
      <c r="P215" s="103"/>
    </row>
    <row r="216" spans="1:16" x14ac:dyDescent="0.3">
      <c r="A216" s="102"/>
      <c r="P216" s="103"/>
    </row>
    <row r="217" spans="1:16" x14ac:dyDescent="0.3">
      <c r="A217" s="102"/>
      <c r="P217" s="103"/>
    </row>
    <row r="218" spans="1:16" x14ac:dyDescent="0.3">
      <c r="A218" s="102"/>
      <c r="P218" s="103"/>
    </row>
    <row r="219" spans="1:16" x14ac:dyDescent="0.3">
      <c r="A219" s="102"/>
      <c r="P219" s="103"/>
    </row>
    <row r="220" spans="1:16" x14ac:dyDescent="0.3">
      <c r="A220" s="102"/>
      <c r="P220" s="103"/>
    </row>
    <row r="221" spans="1:16" x14ac:dyDescent="0.3">
      <c r="A221" s="102"/>
      <c r="P221" s="103"/>
    </row>
    <row r="222" spans="1:16" x14ac:dyDescent="0.3">
      <c r="A222" s="102"/>
      <c r="P222" s="103"/>
    </row>
    <row r="223" spans="1:16" x14ac:dyDescent="0.3">
      <c r="A223" s="102"/>
      <c r="P223" s="103"/>
    </row>
    <row r="224" spans="1:16" x14ac:dyDescent="0.3">
      <c r="A224" s="102"/>
      <c r="P224" s="103"/>
    </row>
    <row r="225" spans="1:16" x14ac:dyDescent="0.3">
      <c r="A225" s="102"/>
      <c r="P225" s="103"/>
    </row>
    <row r="226" spans="1:16" x14ac:dyDescent="0.3">
      <c r="A226" s="102"/>
      <c r="P226" s="103"/>
    </row>
    <row r="227" spans="1:16" x14ac:dyDescent="0.3">
      <c r="A227" s="102"/>
      <c r="P227" s="103"/>
    </row>
    <row r="228" spans="1:16" x14ac:dyDescent="0.3">
      <c r="A228" s="102"/>
      <c r="P228" s="103"/>
    </row>
    <row r="229" spans="1:16" x14ac:dyDescent="0.3">
      <c r="A229" s="102"/>
      <c r="P229" s="103"/>
    </row>
    <row r="230" spans="1:16" x14ac:dyDescent="0.3">
      <c r="A230" s="102"/>
      <c r="P230" s="103"/>
    </row>
    <row r="231" spans="1:16" x14ac:dyDescent="0.3">
      <c r="A231" s="102"/>
      <c r="P231" s="103"/>
    </row>
    <row r="232" spans="1:16" x14ac:dyDescent="0.3">
      <c r="A232" s="102"/>
      <c r="P232" s="103"/>
    </row>
    <row r="233" spans="1:16" x14ac:dyDescent="0.3">
      <c r="A233" s="102"/>
      <c r="P233" s="103"/>
    </row>
    <row r="234" spans="1:16" x14ac:dyDescent="0.3">
      <c r="A234" s="102"/>
      <c r="P234" s="103"/>
    </row>
    <row r="235" spans="1:16" x14ac:dyDescent="0.3">
      <c r="A235" s="102"/>
      <c r="P235" s="103"/>
    </row>
    <row r="236" spans="1:16" x14ac:dyDescent="0.3">
      <c r="A236" s="102"/>
      <c r="P236" s="103"/>
    </row>
    <row r="237" spans="1:16" x14ac:dyDescent="0.3">
      <c r="A237" s="102"/>
      <c r="P237" s="103"/>
    </row>
    <row r="238" spans="1:16" x14ac:dyDescent="0.3">
      <c r="A238" s="102"/>
      <c r="P238" s="103"/>
    </row>
    <row r="239" spans="1:16" ht="15" thickBot="1" x14ac:dyDescent="0.35">
      <c r="A239" s="104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6"/>
    </row>
    <row r="240" spans="1:16" ht="15" thickBot="1" x14ac:dyDescent="0.35"/>
    <row r="241" spans="1:16" x14ac:dyDescent="0.3">
      <c r="A241" s="111" t="s">
        <v>142</v>
      </c>
      <c r="B241" s="112">
        <v>9</v>
      </c>
      <c r="C241" s="113" t="s">
        <v>143</v>
      </c>
      <c r="D241" s="114">
        <v>2620130005810</v>
      </c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1"/>
    </row>
    <row r="242" spans="1:16" x14ac:dyDescent="0.3">
      <c r="A242" s="102"/>
      <c r="P242" s="103"/>
    </row>
    <row r="243" spans="1:16" x14ac:dyDescent="0.3">
      <c r="A243" s="102"/>
      <c r="P243" s="103"/>
    </row>
    <row r="244" spans="1:16" x14ac:dyDescent="0.3">
      <c r="A244" s="102"/>
      <c r="P244" s="103"/>
    </row>
    <row r="245" spans="1:16" x14ac:dyDescent="0.3">
      <c r="A245" s="102"/>
      <c r="P245" s="103"/>
    </row>
    <row r="246" spans="1:16" x14ac:dyDescent="0.3">
      <c r="A246" s="102"/>
      <c r="P246" s="103"/>
    </row>
    <row r="247" spans="1:16" x14ac:dyDescent="0.3">
      <c r="A247" s="102"/>
      <c r="P247" s="103"/>
    </row>
    <row r="248" spans="1:16" x14ac:dyDescent="0.3">
      <c r="A248" s="102"/>
      <c r="P248" s="103"/>
    </row>
    <row r="249" spans="1:16" x14ac:dyDescent="0.3">
      <c r="A249" s="102"/>
      <c r="P249" s="103"/>
    </row>
    <row r="250" spans="1:16" x14ac:dyDescent="0.3">
      <c r="A250" s="102"/>
      <c r="P250" s="103"/>
    </row>
    <row r="251" spans="1:16" x14ac:dyDescent="0.3">
      <c r="A251" s="102"/>
      <c r="P251" s="103"/>
    </row>
    <row r="252" spans="1:16" x14ac:dyDescent="0.3">
      <c r="A252" s="102"/>
      <c r="P252" s="103"/>
    </row>
    <row r="253" spans="1:16" x14ac:dyDescent="0.3">
      <c r="A253" s="102"/>
      <c r="P253" s="103"/>
    </row>
    <row r="254" spans="1:16" x14ac:dyDescent="0.3">
      <c r="A254" s="102"/>
      <c r="P254" s="103"/>
    </row>
    <row r="255" spans="1:16" x14ac:dyDescent="0.3">
      <c r="A255" s="102"/>
      <c r="P255" s="103"/>
    </row>
    <row r="256" spans="1:16" x14ac:dyDescent="0.3">
      <c r="A256" s="102"/>
      <c r="P256" s="103"/>
    </row>
    <row r="257" spans="1:16" x14ac:dyDescent="0.3">
      <c r="A257" s="102"/>
      <c r="P257" s="103"/>
    </row>
    <row r="258" spans="1:16" x14ac:dyDescent="0.3">
      <c r="A258" s="102"/>
      <c r="P258" s="103"/>
    </row>
    <row r="259" spans="1:16" x14ac:dyDescent="0.3">
      <c r="A259" s="102"/>
      <c r="P259" s="103"/>
    </row>
    <row r="260" spans="1:16" x14ac:dyDescent="0.3">
      <c r="A260" s="102"/>
      <c r="P260" s="103"/>
    </row>
    <row r="261" spans="1:16" x14ac:dyDescent="0.3">
      <c r="A261" s="102"/>
      <c r="P261" s="103"/>
    </row>
    <row r="262" spans="1:16" x14ac:dyDescent="0.3">
      <c r="A262" s="102"/>
      <c r="P262" s="103"/>
    </row>
    <row r="263" spans="1:16" x14ac:dyDescent="0.3">
      <c r="A263" s="102"/>
      <c r="P263" s="103"/>
    </row>
    <row r="264" spans="1:16" x14ac:dyDescent="0.3">
      <c r="A264" s="102"/>
      <c r="P264" s="103"/>
    </row>
    <row r="265" spans="1:16" x14ac:dyDescent="0.3">
      <c r="A265" s="102"/>
      <c r="P265" s="103"/>
    </row>
    <row r="266" spans="1:16" x14ac:dyDescent="0.3">
      <c r="A266" s="102"/>
      <c r="P266" s="103"/>
    </row>
    <row r="267" spans="1:16" x14ac:dyDescent="0.3">
      <c r="A267" s="102"/>
      <c r="P267" s="103"/>
    </row>
    <row r="268" spans="1:16" x14ac:dyDescent="0.3">
      <c r="A268" s="102"/>
      <c r="P268" s="103"/>
    </row>
    <row r="269" spans="1:16" ht="15" thickBot="1" x14ac:dyDescent="0.35">
      <c r="A269" s="104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6"/>
    </row>
    <row r="270" spans="1:16" ht="15" thickBot="1" x14ac:dyDescent="0.35"/>
    <row r="271" spans="1:16" x14ac:dyDescent="0.3">
      <c r="A271" s="111" t="s">
        <v>142</v>
      </c>
      <c r="B271" s="112">
        <v>10</v>
      </c>
      <c r="C271" s="113" t="s">
        <v>143</v>
      </c>
      <c r="D271" s="114">
        <v>2620130005311</v>
      </c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1"/>
    </row>
    <row r="272" spans="1:16" x14ac:dyDescent="0.3">
      <c r="A272" s="102"/>
      <c r="P272" s="103"/>
    </row>
    <row r="273" spans="1:16" x14ac:dyDescent="0.3">
      <c r="A273" s="102"/>
      <c r="P273" s="103"/>
    </row>
    <row r="274" spans="1:16" x14ac:dyDescent="0.3">
      <c r="A274" s="102"/>
      <c r="P274" s="103"/>
    </row>
    <row r="275" spans="1:16" x14ac:dyDescent="0.3">
      <c r="A275" s="102"/>
      <c r="P275" s="103"/>
    </row>
    <row r="276" spans="1:16" x14ac:dyDescent="0.3">
      <c r="A276" s="102"/>
      <c r="P276" s="103"/>
    </row>
    <row r="277" spans="1:16" x14ac:dyDescent="0.3">
      <c r="A277" s="102"/>
      <c r="P277" s="103"/>
    </row>
    <row r="278" spans="1:16" x14ac:dyDescent="0.3">
      <c r="A278" s="102"/>
      <c r="P278" s="103"/>
    </row>
    <row r="279" spans="1:16" x14ac:dyDescent="0.3">
      <c r="A279" s="102"/>
      <c r="P279" s="103"/>
    </row>
    <row r="280" spans="1:16" x14ac:dyDescent="0.3">
      <c r="A280" s="102"/>
      <c r="P280" s="103"/>
    </row>
    <row r="281" spans="1:16" x14ac:dyDescent="0.3">
      <c r="A281" s="102"/>
      <c r="P281" s="103"/>
    </row>
    <row r="282" spans="1:16" x14ac:dyDescent="0.3">
      <c r="A282" s="102"/>
      <c r="P282" s="103"/>
    </row>
    <row r="283" spans="1:16" x14ac:dyDescent="0.3">
      <c r="A283" s="102"/>
      <c r="P283" s="103"/>
    </row>
    <row r="284" spans="1:16" x14ac:dyDescent="0.3">
      <c r="A284" s="102"/>
      <c r="P284" s="103"/>
    </row>
    <row r="285" spans="1:16" x14ac:dyDescent="0.3">
      <c r="A285" s="102"/>
      <c r="P285" s="103"/>
    </row>
    <row r="286" spans="1:16" x14ac:dyDescent="0.3">
      <c r="A286" s="102"/>
      <c r="P286" s="103"/>
    </row>
    <row r="287" spans="1:16" x14ac:dyDescent="0.3">
      <c r="A287" s="102"/>
      <c r="P287" s="103"/>
    </row>
    <row r="288" spans="1:16" x14ac:dyDescent="0.3">
      <c r="A288" s="102"/>
      <c r="P288" s="103"/>
    </row>
    <row r="289" spans="1:16" x14ac:dyDescent="0.3">
      <c r="A289" s="102"/>
      <c r="P289" s="103"/>
    </row>
    <row r="290" spans="1:16" x14ac:dyDescent="0.3">
      <c r="A290" s="102"/>
      <c r="P290" s="103"/>
    </row>
    <row r="291" spans="1:16" x14ac:dyDescent="0.3">
      <c r="A291" s="102"/>
      <c r="P291" s="103"/>
    </row>
    <row r="292" spans="1:16" x14ac:dyDescent="0.3">
      <c r="A292" s="102"/>
      <c r="P292" s="103"/>
    </row>
    <row r="293" spans="1:16" x14ac:dyDescent="0.3">
      <c r="A293" s="102"/>
      <c r="P293" s="103"/>
    </row>
    <row r="294" spans="1:16" x14ac:dyDescent="0.3">
      <c r="A294" s="102"/>
      <c r="P294" s="103"/>
    </row>
    <row r="295" spans="1:16" x14ac:dyDescent="0.3">
      <c r="A295" s="102"/>
      <c r="P295" s="103"/>
    </row>
    <row r="296" spans="1:16" x14ac:dyDescent="0.3">
      <c r="A296" s="102"/>
      <c r="P296" s="103"/>
    </row>
    <row r="297" spans="1:16" x14ac:dyDescent="0.3">
      <c r="A297" s="102"/>
      <c r="P297" s="103"/>
    </row>
    <row r="298" spans="1:16" x14ac:dyDescent="0.3">
      <c r="A298" s="102"/>
      <c r="P298" s="103"/>
    </row>
    <row r="299" spans="1:16" ht="15" thickBot="1" x14ac:dyDescent="0.35">
      <c r="A299" s="104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6"/>
    </row>
    <row r="300" spans="1:16" ht="15" thickBot="1" x14ac:dyDescent="0.35"/>
    <row r="301" spans="1:16" x14ac:dyDescent="0.3">
      <c r="A301" s="111" t="s">
        <v>142</v>
      </c>
      <c r="B301" s="112">
        <v>11</v>
      </c>
      <c r="C301" s="113" t="s">
        <v>143</v>
      </c>
      <c r="D301" s="114">
        <v>2620110004088</v>
      </c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1"/>
    </row>
    <row r="302" spans="1:16" x14ac:dyDescent="0.3">
      <c r="A302" s="102"/>
      <c r="P302" s="103"/>
    </row>
    <row r="303" spans="1:16" x14ac:dyDescent="0.3">
      <c r="A303" s="102"/>
      <c r="P303" s="103"/>
    </row>
    <row r="304" spans="1:16" x14ac:dyDescent="0.3">
      <c r="A304" s="102"/>
      <c r="P304" s="103"/>
    </row>
    <row r="305" spans="1:16" x14ac:dyDescent="0.3">
      <c r="A305" s="102"/>
      <c r="P305" s="103"/>
    </row>
    <row r="306" spans="1:16" x14ac:dyDescent="0.3">
      <c r="A306" s="102"/>
      <c r="P306" s="103"/>
    </row>
    <row r="307" spans="1:16" x14ac:dyDescent="0.3">
      <c r="A307" s="102"/>
      <c r="P307" s="103"/>
    </row>
    <row r="308" spans="1:16" x14ac:dyDescent="0.3">
      <c r="A308" s="102"/>
      <c r="P308" s="103"/>
    </row>
    <row r="309" spans="1:16" x14ac:dyDescent="0.3">
      <c r="A309" s="102"/>
      <c r="P309" s="103"/>
    </row>
    <row r="310" spans="1:16" x14ac:dyDescent="0.3">
      <c r="A310" s="102"/>
      <c r="P310" s="103"/>
    </row>
    <row r="311" spans="1:16" x14ac:dyDescent="0.3">
      <c r="A311" s="102"/>
      <c r="P311" s="103"/>
    </row>
    <row r="312" spans="1:16" x14ac:dyDescent="0.3">
      <c r="A312" s="102"/>
      <c r="P312" s="103"/>
    </row>
    <row r="313" spans="1:16" x14ac:dyDescent="0.3">
      <c r="A313" s="102"/>
      <c r="P313" s="103"/>
    </row>
    <row r="314" spans="1:16" x14ac:dyDescent="0.3">
      <c r="A314" s="102"/>
      <c r="P314" s="103"/>
    </row>
    <row r="315" spans="1:16" x14ac:dyDescent="0.3">
      <c r="A315" s="102"/>
      <c r="P315" s="103"/>
    </row>
    <row r="316" spans="1:16" x14ac:dyDescent="0.3">
      <c r="A316" s="102"/>
      <c r="P316" s="103"/>
    </row>
    <row r="317" spans="1:16" x14ac:dyDescent="0.3">
      <c r="A317" s="102"/>
      <c r="P317" s="103"/>
    </row>
    <row r="318" spans="1:16" x14ac:dyDescent="0.3">
      <c r="A318" s="102"/>
      <c r="P318" s="103"/>
    </row>
    <row r="319" spans="1:16" x14ac:dyDescent="0.3">
      <c r="A319" s="102"/>
      <c r="P319" s="103"/>
    </row>
    <row r="320" spans="1:16" x14ac:dyDescent="0.3">
      <c r="A320" s="102"/>
      <c r="P320" s="103"/>
    </row>
    <row r="321" spans="1:16" x14ac:dyDescent="0.3">
      <c r="A321" s="102"/>
      <c r="P321" s="103"/>
    </row>
    <row r="322" spans="1:16" x14ac:dyDescent="0.3">
      <c r="A322" s="102"/>
      <c r="P322" s="103"/>
    </row>
    <row r="323" spans="1:16" x14ac:dyDescent="0.3">
      <c r="A323" s="102"/>
      <c r="P323" s="103"/>
    </row>
    <row r="324" spans="1:16" x14ac:dyDescent="0.3">
      <c r="A324" s="102"/>
      <c r="P324" s="103"/>
    </row>
    <row r="325" spans="1:16" x14ac:dyDescent="0.3">
      <c r="A325" s="102"/>
      <c r="P325" s="103"/>
    </row>
    <row r="326" spans="1:16" x14ac:dyDescent="0.3">
      <c r="A326" s="102"/>
      <c r="P326" s="103"/>
    </row>
    <row r="327" spans="1:16" x14ac:dyDescent="0.3">
      <c r="A327" s="102"/>
      <c r="P327" s="103"/>
    </row>
    <row r="328" spans="1:16" x14ac:dyDescent="0.3">
      <c r="A328" s="102"/>
      <c r="P328" s="103"/>
    </row>
    <row r="329" spans="1:16" ht="15" thickBot="1" x14ac:dyDescent="0.35">
      <c r="A329" s="104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6"/>
    </row>
    <row r="330" spans="1:16" ht="15" thickBot="1" x14ac:dyDescent="0.35"/>
    <row r="331" spans="1:16" x14ac:dyDescent="0.3">
      <c r="A331" s="111" t="s">
        <v>142</v>
      </c>
      <c r="B331" s="112">
        <v>12</v>
      </c>
      <c r="C331" s="113" t="s">
        <v>143</v>
      </c>
      <c r="D331" s="114" t="s">
        <v>144</v>
      </c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1"/>
    </row>
    <row r="332" spans="1:16" x14ac:dyDescent="0.3">
      <c r="A332" s="102"/>
      <c r="P332" s="103"/>
    </row>
    <row r="333" spans="1:16" x14ac:dyDescent="0.3">
      <c r="A333" s="102"/>
      <c r="P333" s="103"/>
    </row>
    <row r="334" spans="1:16" x14ac:dyDescent="0.3">
      <c r="A334" s="102"/>
      <c r="P334" s="103"/>
    </row>
    <row r="335" spans="1:16" x14ac:dyDescent="0.3">
      <c r="A335" s="102"/>
      <c r="P335" s="103"/>
    </row>
    <row r="336" spans="1:16" x14ac:dyDescent="0.3">
      <c r="A336" s="102"/>
      <c r="P336" s="103"/>
    </row>
    <row r="337" spans="1:16" x14ac:dyDescent="0.3">
      <c r="A337" s="102"/>
      <c r="P337" s="103"/>
    </row>
    <row r="338" spans="1:16" x14ac:dyDescent="0.3">
      <c r="A338" s="102"/>
      <c r="P338" s="103"/>
    </row>
    <row r="339" spans="1:16" x14ac:dyDescent="0.3">
      <c r="A339" s="102"/>
      <c r="P339" s="103"/>
    </row>
    <row r="340" spans="1:16" x14ac:dyDescent="0.3">
      <c r="A340" s="102"/>
      <c r="P340" s="103"/>
    </row>
    <row r="341" spans="1:16" x14ac:dyDescent="0.3">
      <c r="A341" s="102"/>
      <c r="P341" s="103"/>
    </row>
    <row r="342" spans="1:16" x14ac:dyDescent="0.3">
      <c r="A342" s="102"/>
      <c r="P342" s="103"/>
    </row>
    <row r="343" spans="1:16" x14ac:dyDescent="0.3">
      <c r="A343" s="102"/>
      <c r="P343" s="103"/>
    </row>
    <row r="344" spans="1:16" x14ac:dyDescent="0.3">
      <c r="A344" s="102"/>
      <c r="P344" s="103"/>
    </row>
    <row r="345" spans="1:16" x14ac:dyDescent="0.3">
      <c r="A345" s="102"/>
      <c r="P345" s="103"/>
    </row>
    <row r="346" spans="1:16" x14ac:dyDescent="0.3">
      <c r="A346" s="102"/>
      <c r="P346" s="103"/>
    </row>
    <row r="347" spans="1:16" x14ac:dyDescent="0.3">
      <c r="A347" s="102"/>
      <c r="P347" s="103"/>
    </row>
    <row r="348" spans="1:16" x14ac:dyDescent="0.3">
      <c r="A348" s="102"/>
      <c r="P348" s="103"/>
    </row>
    <row r="349" spans="1:16" x14ac:dyDescent="0.3">
      <c r="A349" s="102"/>
      <c r="P349" s="103"/>
    </row>
    <row r="350" spans="1:16" x14ac:dyDescent="0.3">
      <c r="A350" s="102"/>
      <c r="P350" s="103"/>
    </row>
    <row r="351" spans="1:16" x14ac:dyDescent="0.3">
      <c r="A351" s="102"/>
      <c r="P351" s="103"/>
    </row>
    <row r="352" spans="1:16" x14ac:dyDescent="0.3">
      <c r="A352" s="102"/>
      <c r="P352" s="103"/>
    </row>
    <row r="353" spans="1:16" x14ac:dyDescent="0.3">
      <c r="A353" s="102"/>
      <c r="P353" s="103"/>
    </row>
    <row r="354" spans="1:16" x14ac:dyDescent="0.3">
      <c r="A354" s="102"/>
      <c r="P354" s="103"/>
    </row>
    <row r="355" spans="1:16" x14ac:dyDescent="0.3">
      <c r="A355" s="102"/>
      <c r="P355" s="103"/>
    </row>
    <row r="356" spans="1:16" x14ac:dyDescent="0.3">
      <c r="A356" s="102"/>
      <c r="P356" s="103"/>
    </row>
    <row r="357" spans="1:16" x14ac:dyDescent="0.3">
      <c r="A357" s="102"/>
      <c r="P357" s="103"/>
    </row>
    <row r="358" spans="1:16" x14ac:dyDescent="0.3">
      <c r="A358" s="102"/>
      <c r="P358" s="103"/>
    </row>
    <row r="359" spans="1:16" ht="15" thickBot="1" x14ac:dyDescent="0.35">
      <c r="A359" s="104"/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6"/>
    </row>
  </sheetData>
  <pageMargins left="0.511811024" right="0.511811024" top="0.78740157499999996" bottom="0.78740157499999996" header="0.31496062000000002" footer="0.31496062000000002"/>
  <drawing r:id="rId1"/>
</worksheet>
</file>

<file path=docMetadata/LabelInfo.xml><?xml version="1.0" encoding="utf-8"?>
<clbl:labelList xmlns:clbl="http://schemas.microsoft.com/office/2020/mipLabelMetadata">
  <clbl:label id="{7526c91e-5b59-424b-a9ce-44af3c86f963}" enabled="0" method="" siteId="{7526c91e-5b59-424b-a9ce-44af3c86f96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OPERACIONAL</vt:lpstr>
      <vt:lpstr>PROFISSIONAL</vt:lpstr>
      <vt:lpstr>CAT</vt:lpstr>
      <vt:lpstr>OPERACIONAL!Area_de_impressao</vt:lpstr>
      <vt:lpstr>PROFISSIONAL!Area_de_impressao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Cecília Mattesco Gomes Da Silva</dc:creator>
  <cp:keywords/>
  <dc:description/>
  <cp:lastModifiedBy>Bruno Marques dos Santos Silva</cp:lastModifiedBy>
  <cp:revision/>
  <dcterms:created xsi:type="dcterms:W3CDTF">2021-11-23T13:05:58Z</dcterms:created>
  <dcterms:modified xsi:type="dcterms:W3CDTF">2024-12-30T21:52:17Z</dcterms:modified>
  <cp:category/>
  <cp:contentStatus/>
</cp:coreProperties>
</file>